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estern Blot" sheetId="1" r:id="rId4"/>
    <sheet state="visible" name="PCR" sheetId="2" r:id="rId5"/>
    <sheet state="visible" name="Wound Healing" sheetId="3" r:id="rId6"/>
  </sheets>
  <definedNames/>
  <calcPr/>
</workbook>
</file>

<file path=xl/sharedStrings.xml><?xml version="1.0" encoding="utf-8"?>
<sst xmlns="http://schemas.openxmlformats.org/spreadsheetml/2006/main" count="750" uniqueCount="149">
  <si>
    <t>integrated optical density</t>
  </si>
  <si>
    <t>normalized integrated optical density</t>
  </si>
  <si>
    <t>Sample ID</t>
  </si>
  <si>
    <t>HIF1</t>
  </si>
  <si>
    <t>HIF2</t>
  </si>
  <si>
    <t>O-GlcNAc</t>
  </si>
  <si>
    <t>OGT</t>
  </si>
  <si>
    <t>PUM1-1</t>
  </si>
  <si>
    <t>PUM1-2</t>
  </si>
  <si>
    <t>TUBB3-1</t>
  </si>
  <si>
    <t>TUBB3-2</t>
  </si>
  <si>
    <t>MCF-7</t>
  </si>
  <si>
    <t>23A</t>
  </si>
  <si>
    <t>23B</t>
  </si>
  <si>
    <t>23C</t>
  </si>
  <si>
    <t>26A</t>
  </si>
  <si>
    <t>26B</t>
  </si>
  <si>
    <t>26C</t>
  </si>
  <si>
    <t>43A</t>
  </si>
  <si>
    <t>43B</t>
  </si>
  <si>
    <t>43C</t>
  </si>
  <si>
    <t>46A</t>
  </si>
  <si>
    <t>46B</t>
  </si>
  <si>
    <t>46C</t>
  </si>
  <si>
    <t>53A</t>
  </si>
  <si>
    <t>53B</t>
  </si>
  <si>
    <t>53C</t>
  </si>
  <si>
    <t>56A</t>
  </si>
  <si>
    <t>56B</t>
  </si>
  <si>
    <t>56C</t>
  </si>
  <si>
    <t>63A</t>
  </si>
  <si>
    <t>63B</t>
  </si>
  <si>
    <t>63C</t>
  </si>
  <si>
    <t>66A</t>
  </si>
  <si>
    <t>66B</t>
  </si>
  <si>
    <t>66C</t>
  </si>
  <si>
    <t>MDA-MB-231</t>
  </si>
  <si>
    <t>HIF1A</t>
  </si>
  <si>
    <t>HIF2A</t>
  </si>
  <si>
    <t>PUM1</t>
  </si>
  <si>
    <t>HPRT</t>
  </si>
  <si>
    <t>HIF1-PUM1</t>
  </si>
  <si>
    <t>HIF2-PUM1</t>
  </si>
  <si>
    <t>OGT-PUM1</t>
  </si>
  <si>
    <t>HIF1-HPRT</t>
  </si>
  <si>
    <t>HIF2-HPRT</t>
  </si>
  <si>
    <t>OGT-HPRT</t>
  </si>
  <si>
    <t>HIF1 (PUM1)</t>
  </si>
  <si>
    <t>HIF2 (PUM1)</t>
  </si>
  <si>
    <t>OGT (PUM1)</t>
  </si>
  <si>
    <t>HIF1 (HPRT)</t>
  </si>
  <si>
    <t>HIF2 (HPRT)</t>
  </si>
  <si>
    <t>OGT (HPRT)</t>
  </si>
  <si>
    <t>MDA23A</t>
  </si>
  <si>
    <t>MDA23B</t>
  </si>
  <si>
    <t>MDA23C</t>
  </si>
  <si>
    <t>MDA26A</t>
  </si>
  <si>
    <t>MDA26B</t>
  </si>
  <si>
    <t>MDA26C</t>
  </si>
  <si>
    <t>MDA43A</t>
  </si>
  <si>
    <t>MDA43B</t>
  </si>
  <si>
    <t>MDA43C</t>
  </si>
  <si>
    <t>MDA46A</t>
  </si>
  <si>
    <t>MDA46B</t>
  </si>
  <si>
    <t>MDA46C</t>
  </si>
  <si>
    <t>MDA53A</t>
  </si>
  <si>
    <t>MDA53B</t>
  </si>
  <si>
    <t>MDA53C</t>
  </si>
  <si>
    <t>MDA56A</t>
  </si>
  <si>
    <t>MDA56B</t>
  </si>
  <si>
    <t>MDA56C</t>
  </si>
  <si>
    <t>MDA63A</t>
  </si>
  <si>
    <t>MDA63B</t>
  </si>
  <si>
    <t>MDA63C</t>
  </si>
  <si>
    <t>MDA66A</t>
  </si>
  <si>
    <t>MDA66B</t>
  </si>
  <si>
    <t>MDA66C</t>
  </si>
  <si>
    <t>MCF23A</t>
  </si>
  <si>
    <t>MCF23B</t>
  </si>
  <si>
    <t>MCF23C</t>
  </si>
  <si>
    <t>MCF26A</t>
  </si>
  <si>
    <t>MCF26B</t>
  </si>
  <si>
    <t>MCF26C</t>
  </si>
  <si>
    <t>MCF43A</t>
  </si>
  <si>
    <t>MCF43B</t>
  </si>
  <si>
    <t>MCF43C</t>
  </si>
  <si>
    <t>MCF46A</t>
  </si>
  <si>
    <t>MCF46B</t>
  </si>
  <si>
    <t>MCF46C</t>
  </si>
  <si>
    <t>MCF53A</t>
  </si>
  <si>
    <t>MCF53B</t>
  </si>
  <si>
    <t>MCF53C</t>
  </si>
  <si>
    <t>MCF56A</t>
  </si>
  <si>
    <t>MCF56B</t>
  </si>
  <si>
    <t>MCF56C</t>
  </si>
  <si>
    <t>MCF63A</t>
  </si>
  <si>
    <t>MCF63B</t>
  </si>
  <si>
    <t>MCF63C</t>
  </si>
  <si>
    <t>MCF66A</t>
  </si>
  <si>
    <t>MCF66B</t>
  </si>
  <si>
    <t>MCF66C</t>
  </si>
  <si>
    <t>ZEB1</t>
  </si>
  <si>
    <t>SLUG</t>
  </si>
  <si>
    <t>TWIST1</t>
  </si>
  <si>
    <t>ZEB1-PUM1</t>
  </si>
  <si>
    <t>SLUG-PUM1</t>
  </si>
  <si>
    <t>TWIST1-PUM1</t>
  </si>
  <si>
    <t>ZEB1-HPRT</t>
  </si>
  <si>
    <t>SLUG-HPRT</t>
  </si>
  <si>
    <t>TWIST1-HPRT</t>
  </si>
  <si>
    <t>ZEB1 (PUM1)</t>
  </si>
  <si>
    <t>SLUG (PUM1)</t>
  </si>
  <si>
    <t>TWIST1 (PUM1)</t>
  </si>
  <si>
    <t>ZEB1 (HPRT)</t>
  </si>
  <si>
    <t>SLUG (HPRT)</t>
  </si>
  <si>
    <t>TWIST1 (HPRT)</t>
  </si>
  <si>
    <t>SNAIL</t>
  </si>
  <si>
    <t>SNAIL-PUM1</t>
  </si>
  <si>
    <t>SLUG-PUM</t>
  </si>
  <si>
    <t>SNAIL-HPRT</t>
  </si>
  <si>
    <t>SNAIL (PUM1)</t>
  </si>
  <si>
    <t>SNAIL (HPRT)</t>
  </si>
  <si>
    <t xml:space="preserve"> </t>
  </si>
  <si>
    <t>silencing</t>
  </si>
  <si>
    <t>repeat</t>
  </si>
  <si>
    <t>time</t>
  </si>
  <si>
    <t>Area</t>
  </si>
  <si>
    <t>Area%</t>
  </si>
  <si>
    <t>Width</t>
  </si>
  <si>
    <t>SD</t>
  </si>
  <si>
    <t>MDA siscr, siOGT, siHIF1, siHIF2 stand</t>
  </si>
  <si>
    <t>siRNA scramble (negative control)</t>
  </si>
  <si>
    <t>A1</t>
  </si>
  <si>
    <t>siRNA OGT</t>
  </si>
  <si>
    <t>siRNA HIF1</t>
  </si>
  <si>
    <t>siRNA HIF2</t>
  </si>
  <si>
    <t>A2</t>
  </si>
  <si>
    <t>A3</t>
  </si>
  <si>
    <t>B1</t>
  </si>
  <si>
    <t>B2</t>
  </si>
  <si>
    <t>B3</t>
  </si>
  <si>
    <t>C1</t>
  </si>
  <si>
    <t>C2</t>
  </si>
  <si>
    <t>C3</t>
  </si>
  <si>
    <t>MDA siscr, siOGT, siHIF1, siHIF2 +CocCl2</t>
  </si>
  <si>
    <t>MDA siscr, siOGT, siHIF1, siHIF2 + CoCl2 rep</t>
  </si>
  <si>
    <t>MCF siscr, siOGT, siHIF1, siHIF2 stand</t>
  </si>
  <si>
    <t>MCF siscr, siOGT, siHIF1, siHIF2 stand rep</t>
  </si>
  <si>
    <t>MCF siscr, siOGT, siHIF1, siHIF2 z CoCl2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</si>
</sst>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  <font>
      <b/>
      <color theme="1"/>
      <name val="Arial"/>
    </font>
    <font>
      <color rgb="FFEA9999"/>
      <name val="Arial"/>
    </font>
    <font>
      <color rgb="FF8E7CC3"/>
      <name val="Arial"/>
    </font>
    <font>
      <color rgb="FF6FA8DC"/>
      <name val="Arial"/>
    </font>
    <font>
      <color rgb="FFF1C232"/>
      <name val="Arial"/>
    </font>
    <font>
      <color rgb="FFE69138"/>
      <name val="Arial"/>
    </font>
    <font>
      <color rgb="FFE06666"/>
      <name val="Arial"/>
    </font>
    <font>
      <color rgb="FF6AA84F"/>
      <name val="Arial"/>
    </font>
  </fonts>
  <fills count="17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EAD1DC"/>
        <bgColor rgb="FFEAD1DC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D5A6BD"/>
        <bgColor rgb="FFD5A6BD"/>
      </patternFill>
    </fill>
    <fill>
      <patternFill patternType="solid">
        <fgColor rgb="FFB4A7D6"/>
        <bgColor rgb="FFB4A7D6"/>
      </patternFill>
    </fill>
    <fill>
      <patternFill patternType="solid">
        <fgColor rgb="FF9FC5E8"/>
        <bgColor rgb="FF9FC5E8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FFE599"/>
        <bgColor rgb="FFFFE599"/>
      </patternFill>
    </fill>
    <fill>
      <patternFill patternType="solid">
        <fgColor rgb="FFF9CB9C"/>
        <bgColor rgb="FFF9CB9C"/>
      </patternFill>
    </fill>
    <fill>
      <patternFill patternType="solid">
        <fgColor rgb="FFEA9999"/>
        <bgColor rgb="FFEA9999"/>
      </patternFill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</fills>
  <borders count="13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1"/>
    </xf>
    <xf borderId="0" fillId="0" fontId="2" numFmtId="0" xfId="0" applyAlignment="1" applyFont="1">
      <alignment readingOrder="0"/>
    </xf>
    <xf borderId="0" fillId="0" fontId="1" numFmtId="0" xfId="0" applyAlignment="1" applyFont="1">
      <alignment vertical="bottom"/>
    </xf>
    <xf borderId="1" fillId="2" fontId="1" numFmtId="0" xfId="0" applyAlignment="1" applyBorder="1" applyFill="1" applyFont="1">
      <alignment vertical="bottom"/>
    </xf>
    <xf borderId="2" fillId="2" fontId="1" numFmtId="0" xfId="0" applyAlignment="1" applyBorder="1" applyFont="1">
      <alignment vertical="bottom"/>
    </xf>
    <xf borderId="3" fillId="2" fontId="1" numFmtId="0" xfId="0" applyAlignment="1" applyBorder="1" applyFont="1">
      <alignment vertical="bottom"/>
    </xf>
    <xf borderId="4" fillId="3" fontId="1" numFmtId="0" xfId="0" applyAlignment="1" applyBorder="1" applyFill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2" xfId="0" applyAlignment="1" applyFont="1" applyNumberFormat="1">
      <alignment horizontal="right" vertical="bottom"/>
    </xf>
    <xf borderId="4" fillId="4" fontId="1" numFmtId="0" xfId="0" applyAlignment="1" applyBorder="1" applyFill="1" applyFont="1">
      <alignment vertical="bottom"/>
    </xf>
    <xf borderId="4" fillId="3" fontId="3" numFmtId="0" xfId="0" applyAlignment="1" applyBorder="1" applyFont="1">
      <alignment vertical="bottom"/>
    </xf>
    <xf borderId="1" fillId="3" fontId="3" numFmtId="0" xfId="0" applyAlignment="1" applyBorder="1" applyFont="1">
      <alignment vertical="bottom"/>
    </xf>
    <xf borderId="4" fillId="4" fontId="3" numFmtId="0" xfId="0" applyAlignment="1" applyBorder="1" applyFont="1">
      <alignment vertical="bottom"/>
    </xf>
    <xf borderId="1" fillId="4" fontId="3" numFmtId="0" xfId="0" applyAlignment="1" applyBorder="1" applyFont="1">
      <alignment vertical="bottom"/>
    </xf>
    <xf borderId="4" fillId="5" fontId="3" numFmtId="0" xfId="0" applyAlignment="1" applyBorder="1" applyFill="1" applyFont="1">
      <alignment vertical="bottom"/>
    </xf>
    <xf borderId="1" fillId="5" fontId="3" numFmtId="0" xfId="0" applyAlignment="1" applyBorder="1" applyFont="1">
      <alignment vertical="bottom"/>
    </xf>
    <xf borderId="4" fillId="6" fontId="3" numFmtId="0" xfId="0" applyAlignment="1" applyBorder="1" applyFill="1" applyFont="1">
      <alignment vertical="bottom"/>
    </xf>
    <xf borderId="1" fillId="6" fontId="3" numFmtId="0" xfId="0" applyAlignment="1" applyBorder="1" applyFont="1">
      <alignment vertical="bottom"/>
    </xf>
    <xf borderId="4" fillId="7" fontId="3" numFmtId="0" xfId="0" applyAlignment="1" applyBorder="1" applyFill="1" applyFont="1">
      <alignment vertical="bottom"/>
    </xf>
    <xf borderId="1" fillId="7" fontId="3" numFmtId="0" xfId="0" applyAlignment="1" applyBorder="1" applyFont="1">
      <alignment vertical="bottom"/>
    </xf>
    <xf borderId="4" fillId="8" fontId="3" numFmtId="0" xfId="0" applyAlignment="1" applyBorder="1" applyFill="1" applyFont="1">
      <alignment vertical="bottom"/>
    </xf>
    <xf borderId="5" fillId="0" fontId="3" numFmtId="0" xfId="0" applyAlignment="1" applyBorder="1" applyFont="1">
      <alignment vertical="bottom"/>
    </xf>
    <xf borderId="6" fillId="0" fontId="3" numFmtId="0" xfId="0" applyAlignment="1" applyBorder="1" applyFont="1">
      <alignment vertical="bottom"/>
    </xf>
    <xf borderId="7" fillId="0" fontId="3" numFmtId="0" xfId="0" applyAlignment="1" applyBorder="1" applyFont="1">
      <alignment vertical="bottom"/>
    </xf>
    <xf borderId="8" fillId="3" fontId="1" numFmtId="0" xfId="0" applyAlignment="1" applyBorder="1" applyFont="1">
      <alignment horizontal="right" vertical="bottom"/>
    </xf>
    <xf borderId="0" fillId="3" fontId="1" numFmtId="0" xfId="0" applyAlignment="1" applyFont="1">
      <alignment horizontal="right" vertical="bottom"/>
    </xf>
    <xf borderId="8" fillId="4" fontId="1" numFmtId="0" xfId="0" applyAlignment="1" applyBorder="1" applyFont="1">
      <alignment horizontal="right" vertical="bottom"/>
    </xf>
    <xf borderId="0" fillId="4" fontId="1" numFmtId="0" xfId="0" applyAlignment="1" applyFont="1">
      <alignment horizontal="right" vertical="bottom"/>
    </xf>
    <xf borderId="8" fillId="5" fontId="1" numFmtId="0" xfId="0" applyAlignment="1" applyBorder="1" applyFont="1">
      <alignment horizontal="right" vertical="bottom"/>
    </xf>
    <xf borderId="0" fillId="5" fontId="1" numFmtId="0" xfId="0" applyAlignment="1" applyFont="1">
      <alignment horizontal="right" vertical="bottom"/>
    </xf>
    <xf borderId="8" fillId="6" fontId="1" numFmtId="0" xfId="0" applyAlignment="1" applyBorder="1" applyFont="1">
      <alignment horizontal="right" vertical="bottom"/>
    </xf>
    <xf borderId="0" fillId="6" fontId="1" numFmtId="0" xfId="0" applyAlignment="1" applyFont="1">
      <alignment horizontal="right" vertical="bottom"/>
    </xf>
    <xf borderId="8" fillId="7" fontId="1" numFmtId="0" xfId="0" applyAlignment="1" applyBorder="1" applyFont="1">
      <alignment horizontal="right" vertical="bottom"/>
    </xf>
    <xf borderId="0" fillId="7" fontId="1" numFmtId="0" xfId="0" applyAlignment="1" applyFont="1">
      <alignment horizontal="right" vertical="bottom"/>
    </xf>
    <xf borderId="8" fillId="8" fontId="1" numFmtId="0" xfId="0" applyAlignment="1" applyBorder="1" applyFont="1">
      <alignment horizontal="right" vertical="bottom"/>
    </xf>
    <xf borderId="0" fillId="8" fontId="1" numFmtId="0" xfId="0" applyAlignment="1" applyFont="1">
      <alignment horizontal="right" vertical="bottom"/>
    </xf>
    <xf borderId="5" fillId="0" fontId="4" numFmtId="0" xfId="0" applyAlignment="1" applyBorder="1" applyFont="1">
      <alignment horizontal="right" vertical="bottom"/>
    </xf>
    <xf borderId="6" fillId="0" fontId="4" numFmtId="0" xfId="0" applyAlignment="1" applyBorder="1" applyFont="1">
      <alignment horizontal="right" vertical="bottom"/>
    </xf>
    <xf borderId="6" fillId="0" fontId="5" numFmtId="0" xfId="0" applyAlignment="1" applyBorder="1" applyFont="1">
      <alignment horizontal="right" vertical="bottom"/>
    </xf>
    <xf borderId="6" fillId="0" fontId="6" numFmtId="0" xfId="0" applyAlignment="1" applyBorder="1" applyFont="1">
      <alignment horizontal="right" vertical="bottom"/>
    </xf>
    <xf borderId="7" fillId="0" fontId="6" numFmtId="0" xfId="0" applyAlignment="1" applyBorder="1" applyFont="1">
      <alignment horizontal="right" vertical="bottom"/>
    </xf>
    <xf borderId="8" fillId="0" fontId="4" numFmtId="0" xfId="0" applyAlignment="1" applyBorder="1" applyFont="1">
      <alignment horizontal="right" vertical="bottom"/>
    </xf>
    <xf borderId="0" fillId="0" fontId="4" numFmtId="0" xfId="0" applyAlignment="1" applyFont="1">
      <alignment horizontal="right" vertical="bottom"/>
    </xf>
    <xf borderId="0" fillId="0" fontId="5" numFmtId="0" xfId="0" applyAlignment="1" applyFont="1">
      <alignment horizontal="right" vertical="bottom"/>
    </xf>
    <xf borderId="0" fillId="0" fontId="6" numFmtId="0" xfId="0" applyAlignment="1" applyFont="1">
      <alignment horizontal="right" vertical="bottom"/>
    </xf>
    <xf borderId="9" fillId="0" fontId="6" numFmtId="0" xfId="0" applyAlignment="1" applyBorder="1" applyFont="1">
      <alignment horizontal="right" vertical="bottom"/>
    </xf>
    <xf borderId="10" fillId="0" fontId="4" numFmtId="0" xfId="0" applyAlignment="1" applyBorder="1" applyFont="1">
      <alignment horizontal="right" vertical="bottom"/>
    </xf>
    <xf borderId="11" fillId="0" fontId="4" numFmtId="0" xfId="0" applyAlignment="1" applyBorder="1" applyFont="1">
      <alignment horizontal="right" vertical="bottom"/>
    </xf>
    <xf borderId="11" fillId="0" fontId="5" numFmtId="0" xfId="0" applyAlignment="1" applyBorder="1" applyFont="1">
      <alignment horizontal="right" vertical="bottom"/>
    </xf>
    <xf borderId="11" fillId="0" fontId="6" numFmtId="0" xfId="0" applyAlignment="1" applyBorder="1" applyFont="1">
      <alignment horizontal="right" vertical="bottom"/>
    </xf>
    <xf borderId="12" fillId="0" fontId="6" numFmtId="0" xfId="0" applyAlignment="1" applyBorder="1" applyFont="1">
      <alignment horizontal="right" vertical="bottom"/>
    </xf>
    <xf borderId="4" fillId="9" fontId="3" numFmtId="0" xfId="0" applyAlignment="1" applyBorder="1" applyFill="1" applyFont="1">
      <alignment vertical="bottom"/>
    </xf>
    <xf borderId="4" fillId="10" fontId="3" numFmtId="0" xfId="0" applyAlignment="1" applyBorder="1" applyFill="1" applyFont="1">
      <alignment vertical="bottom"/>
    </xf>
    <xf borderId="4" fillId="11" fontId="3" numFmtId="0" xfId="0" applyAlignment="1" applyBorder="1" applyFill="1" applyFont="1">
      <alignment vertical="bottom"/>
    </xf>
    <xf borderId="4" fillId="12" fontId="3" numFmtId="0" xfId="0" applyAlignment="1" applyBorder="1" applyFill="1" applyFont="1">
      <alignment vertical="bottom"/>
    </xf>
    <xf borderId="4" fillId="13" fontId="3" numFmtId="0" xfId="0" applyAlignment="1" applyBorder="1" applyFill="1" applyFont="1">
      <alignment vertical="bottom"/>
    </xf>
    <xf borderId="4" fillId="14" fontId="3" numFmtId="0" xfId="0" applyAlignment="1" applyBorder="1" applyFill="1" applyFont="1">
      <alignment vertical="bottom"/>
    </xf>
    <xf borderId="0" fillId="0" fontId="3" numFmtId="0" xfId="0" applyAlignment="1" applyFont="1">
      <alignment vertical="bottom"/>
    </xf>
    <xf borderId="8" fillId="9" fontId="1" numFmtId="0" xfId="0" applyAlignment="1" applyBorder="1" applyFont="1">
      <alignment horizontal="right" vertical="bottom"/>
    </xf>
    <xf borderId="0" fillId="9" fontId="1" numFmtId="0" xfId="0" applyAlignment="1" applyFont="1">
      <alignment horizontal="right" vertical="bottom"/>
    </xf>
    <xf borderId="8" fillId="10" fontId="1" numFmtId="0" xfId="0" applyAlignment="1" applyBorder="1" applyFont="1">
      <alignment horizontal="right" vertical="bottom"/>
    </xf>
    <xf borderId="0" fillId="10" fontId="1" numFmtId="0" xfId="0" applyAlignment="1" applyFont="1">
      <alignment horizontal="right" vertical="bottom"/>
    </xf>
    <xf borderId="8" fillId="11" fontId="1" numFmtId="0" xfId="0" applyAlignment="1" applyBorder="1" applyFont="1">
      <alignment horizontal="right" vertical="bottom"/>
    </xf>
    <xf borderId="0" fillId="11" fontId="1" numFmtId="0" xfId="0" applyAlignment="1" applyFont="1">
      <alignment vertical="bottom"/>
    </xf>
    <xf borderId="8" fillId="12" fontId="1" numFmtId="0" xfId="0" applyAlignment="1" applyBorder="1" applyFont="1">
      <alignment horizontal="right" vertical="bottom"/>
    </xf>
    <xf borderId="0" fillId="12" fontId="1" numFmtId="0" xfId="0" applyAlignment="1" applyFont="1">
      <alignment horizontal="right" vertical="bottom"/>
    </xf>
    <xf borderId="8" fillId="13" fontId="1" numFmtId="0" xfId="0" applyAlignment="1" applyBorder="1" applyFont="1">
      <alignment horizontal="right" vertical="bottom"/>
    </xf>
    <xf borderId="0" fillId="13" fontId="1" numFmtId="0" xfId="0" applyAlignment="1" applyFont="1">
      <alignment horizontal="right" vertical="bottom"/>
    </xf>
    <xf borderId="8" fillId="14" fontId="1" numFmtId="0" xfId="0" applyAlignment="1" applyBorder="1" applyFont="1">
      <alignment horizontal="right" vertical="bottom"/>
    </xf>
    <xf borderId="9" fillId="14" fontId="1" numFmtId="0" xfId="0" applyAlignment="1" applyBorder="1" applyFont="1">
      <alignment vertical="bottom"/>
    </xf>
    <xf borderId="0" fillId="0" fontId="7" numFmtId="0" xfId="0" applyAlignment="1" applyFont="1">
      <alignment horizontal="right" vertical="bottom"/>
    </xf>
    <xf borderId="0" fillId="0" fontId="8" numFmtId="0" xfId="0" applyAlignment="1" applyFont="1">
      <alignment horizontal="right" vertical="bottom"/>
    </xf>
    <xf borderId="0" fillId="0" fontId="9" numFmtId="0" xfId="0" applyAlignment="1" applyFont="1">
      <alignment horizontal="right" vertical="bottom"/>
    </xf>
    <xf borderId="0" fillId="11" fontId="1" numFmtId="0" xfId="0" applyAlignment="1" applyFont="1">
      <alignment horizontal="right" vertical="bottom"/>
    </xf>
    <xf borderId="9" fillId="14" fontId="1" numFmtId="0" xfId="0" applyAlignment="1" applyBorder="1" applyFont="1">
      <alignment horizontal="right" vertical="bottom"/>
    </xf>
    <xf borderId="8" fillId="11" fontId="1" numFmtId="0" xfId="0" applyAlignment="1" applyBorder="1" applyFont="1">
      <alignment vertical="bottom"/>
    </xf>
    <xf borderId="8" fillId="14" fontId="1" numFmtId="0" xfId="0" applyAlignment="1" applyBorder="1" applyFont="1">
      <alignment vertical="bottom"/>
    </xf>
    <xf borderId="4" fillId="15" fontId="3" numFmtId="0" xfId="0" applyAlignment="1" applyBorder="1" applyFill="1" applyFont="1">
      <alignment vertical="bottom"/>
    </xf>
    <xf borderId="4" fillId="16" fontId="3" numFmtId="0" xfId="0" applyAlignment="1" applyBorder="1" applyFill="1" applyFont="1">
      <alignment vertical="bottom"/>
    </xf>
    <xf borderId="8" fillId="0" fontId="1" numFmtId="0" xfId="0" applyAlignment="1" applyBorder="1" applyFont="1">
      <alignment vertical="bottom"/>
    </xf>
    <xf borderId="9" fillId="0" fontId="1" numFmtId="0" xfId="0" applyAlignment="1" applyBorder="1" applyFont="1">
      <alignment vertical="bottom"/>
    </xf>
    <xf borderId="8" fillId="15" fontId="1" numFmtId="0" xfId="0" applyAlignment="1" applyBorder="1" applyFont="1">
      <alignment horizontal="right" vertical="bottom"/>
    </xf>
    <xf borderId="8" fillId="15" fontId="1" numFmtId="0" xfId="0" applyAlignment="1" applyBorder="1" applyFont="1">
      <alignment vertical="bottom"/>
    </xf>
    <xf borderId="8" fillId="16" fontId="1" numFmtId="0" xfId="0" applyAlignment="1" applyBorder="1" applyFont="1">
      <alignment horizontal="right" vertical="bottom"/>
    </xf>
    <xf borderId="0" fillId="16" fontId="1" numFmtId="0" xfId="0" applyAlignment="1" applyFont="1">
      <alignment vertical="bottom"/>
    </xf>
    <xf borderId="0" fillId="0" fontId="10" numFmtId="0" xfId="0" applyAlignment="1" applyFont="1">
      <alignment horizontal="right" vertical="bottom"/>
    </xf>
    <xf borderId="8" fillId="16" fontId="1" numFmtId="0" xfId="0" applyAlignment="1" applyBorder="1" applyFont="1">
      <alignment vertical="bottom"/>
    </xf>
    <xf borderId="0" fillId="16" fontId="1" numFmtId="0" xfId="0" applyAlignment="1" applyFont="1">
      <alignment horizontal="right" vertical="bottom"/>
    </xf>
    <xf borderId="0" fillId="10" fontId="1" numFmtId="0" xfId="0" applyAlignment="1" applyFont="1">
      <alignment vertical="bottom"/>
    </xf>
    <xf borderId="0" fillId="13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textRotation="90" vertical="center"/>
    </xf>
    <xf borderId="0" fillId="0" fontId="1" numFmtId="0" xfId="0" applyAlignment="1" applyFont="1">
      <alignment readingOrder="0" textRotation="9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B1" s="1" t="s">
        <v>0</v>
      </c>
      <c r="J1" s="1" t="s">
        <v>1</v>
      </c>
    </row>
    <row r="2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4" t="s">
        <v>3</v>
      </c>
      <c r="K2" s="5" t="s">
        <v>4</v>
      </c>
      <c r="L2" s="5" t="s">
        <v>5</v>
      </c>
      <c r="M2" s="6" t="s">
        <v>6</v>
      </c>
    </row>
    <row r="3">
      <c r="A3" s="2" t="s">
        <v>11</v>
      </c>
    </row>
    <row r="4">
      <c r="A4" s="7" t="s">
        <v>12</v>
      </c>
      <c r="B4" s="8">
        <v>251.021</v>
      </c>
      <c r="C4" s="8">
        <v>140.364</v>
      </c>
      <c r="D4" s="8">
        <v>12742.806</v>
      </c>
      <c r="E4" s="8">
        <v>11154.53</v>
      </c>
      <c r="F4" s="9">
        <v>634.92</v>
      </c>
      <c r="G4" s="9">
        <v>1095.648</v>
      </c>
      <c r="H4" s="9">
        <v>10146.167</v>
      </c>
      <c r="I4" s="9">
        <v>12215.924</v>
      </c>
      <c r="J4" s="2">
        <v>0.21</v>
      </c>
      <c r="K4" s="2">
        <v>0.07</v>
      </c>
      <c r="L4" s="2">
        <v>10.66</v>
      </c>
      <c r="M4" s="2">
        <v>5.55</v>
      </c>
    </row>
    <row r="5">
      <c r="A5" s="7" t="s">
        <v>13</v>
      </c>
      <c r="B5" s="8">
        <v>105.364</v>
      </c>
      <c r="C5" s="8">
        <v>236.435</v>
      </c>
      <c r="D5" s="8">
        <v>16209.362</v>
      </c>
      <c r="E5" s="8">
        <v>12126.844</v>
      </c>
      <c r="F5" s="9">
        <v>752.335</v>
      </c>
      <c r="G5" s="9">
        <v>667.335</v>
      </c>
      <c r="H5" s="9">
        <v>9317.51</v>
      </c>
      <c r="I5" s="9">
        <v>10643.388</v>
      </c>
      <c r="J5" s="2">
        <v>0.08</v>
      </c>
      <c r="K5" s="2">
        <v>0.19</v>
      </c>
      <c r="L5" s="2">
        <v>11.64</v>
      </c>
      <c r="M5" s="2">
        <v>9.66</v>
      </c>
    </row>
    <row r="6">
      <c r="A6" s="7" t="s">
        <v>14</v>
      </c>
      <c r="B6" s="8">
        <v>208.435</v>
      </c>
      <c r="C6" s="8">
        <v>104.778</v>
      </c>
      <c r="D6" s="8">
        <v>45178.266</v>
      </c>
      <c r="E6" s="8">
        <v>16276.572</v>
      </c>
      <c r="F6" s="9">
        <v>16629.208</v>
      </c>
      <c r="G6" s="9">
        <v>10232.803</v>
      </c>
      <c r="H6" s="9">
        <v>12269.116</v>
      </c>
      <c r="I6" s="9">
        <v>17807.844</v>
      </c>
      <c r="J6" s="2">
        <v>0.01</v>
      </c>
      <c r="K6" s="2">
        <v>0.01</v>
      </c>
      <c r="L6" s="2">
        <v>3.2</v>
      </c>
      <c r="M6" s="2">
        <v>1.25</v>
      </c>
    </row>
    <row r="7">
      <c r="A7" s="7" t="s">
        <v>15</v>
      </c>
      <c r="B7" s="8">
        <v>162.778</v>
      </c>
      <c r="C7" s="8">
        <v>62.95</v>
      </c>
      <c r="D7" s="8">
        <v>29910.245</v>
      </c>
      <c r="E7" s="8">
        <v>13385.622</v>
      </c>
      <c r="F7" s="9">
        <v>1403.012</v>
      </c>
      <c r="G7" s="9">
        <v>1038.82</v>
      </c>
      <c r="H7" s="9">
        <v>9206.338</v>
      </c>
      <c r="I7" s="9">
        <v>11672.53</v>
      </c>
      <c r="J7" s="2">
        <v>0.07</v>
      </c>
      <c r="K7" s="2">
        <v>0.03</v>
      </c>
      <c r="L7" s="2">
        <v>12.28</v>
      </c>
      <c r="M7" s="2">
        <v>7.02</v>
      </c>
    </row>
    <row r="8">
      <c r="A8" s="7" t="s">
        <v>16</v>
      </c>
      <c r="B8" s="8">
        <v>215.192</v>
      </c>
      <c r="C8" s="8">
        <v>222.021</v>
      </c>
      <c r="D8" s="8">
        <v>36832.044</v>
      </c>
      <c r="E8" s="8">
        <v>13971.865</v>
      </c>
      <c r="F8" s="9">
        <v>1149.234</v>
      </c>
      <c r="G8" s="9">
        <v>944.991</v>
      </c>
      <c r="H8" s="9">
        <v>9360.338</v>
      </c>
      <c r="I8" s="9">
        <v>11265.116</v>
      </c>
      <c r="J8" s="2">
        <v>0.11</v>
      </c>
      <c r="K8" s="2">
        <v>0.13</v>
      </c>
      <c r="L8" s="2">
        <v>17.99</v>
      </c>
      <c r="M8" s="2">
        <v>8.01</v>
      </c>
    </row>
    <row r="9">
      <c r="A9" s="7" t="s">
        <v>17</v>
      </c>
      <c r="B9" s="8">
        <v>2722.761</v>
      </c>
      <c r="C9" s="8">
        <v>3808.246</v>
      </c>
      <c r="D9" s="8">
        <v>47601.65</v>
      </c>
      <c r="E9" s="8">
        <v>16525.037</v>
      </c>
      <c r="F9" s="9">
        <v>7923.095</v>
      </c>
      <c r="G9" s="9">
        <v>7999.024</v>
      </c>
      <c r="H9" s="9">
        <v>12255.288</v>
      </c>
      <c r="I9" s="9">
        <v>16512.087</v>
      </c>
      <c r="J9" s="2">
        <v>0.28</v>
      </c>
      <c r="K9" s="2">
        <v>0.35</v>
      </c>
      <c r="L9" s="2">
        <v>4.95</v>
      </c>
      <c r="M9" s="2">
        <v>1.53</v>
      </c>
    </row>
    <row r="10">
      <c r="A10" s="7" t="s">
        <v>18</v>
      </c>
      <c r="B10" s="8">
        <v>50.95</v>
      </c>
      <c r="C10" s="8">
        <v>57.364</v>
      </c>
      <c r="D10" s="8">
        <v>21240.668</v>
      </c>
      <c r="E10" s="8">
        <v>9221.43</v>
      </c>
      <c r="F10" s="9">
        <v>1803.548</v>
      </c>
      <c r="G10" s="9">
        <v>1577.77</v>
      </c>
      <c r="H10" s="9">
        <v>13664.48</v>
      </c>
      <c r="I10" s="9">
        <v>19023.915</v>
      </c>
      <c r="J10" s="2">
        <v>0.02</v>
      </c>
      <c r="K10" s="2">
        <v>0.02</v>
      </c>
      <c r="L10" s="2">
        <v>6.67</v>
      </c>
      <c r="M10" s="2">
        <v>3.16</v>
      </c>
    </row>
    <row r="11">
      <c r="A11" s="7" t="s">
        <v>19</v>
      </c>
      <c r="B11" s="8">
        <v>117.778</v>
      </c>
      <c r="C11" s="8">
        <v>88.192</v>
      </c>
      <c r="D11" s="8">
        <v>16102.626</v>
      </c>
      <c r="E11" s="8">
        <v>8080.945</v>
      </c>
      <c r="F11" s="9">
        <v>1670.305</v>
      </c>
      <c r="G11" s="9">
        <v>1321.234</v>
      </c>
      <c r="H11" s="9">
        <v>15598.602</v>
      </c>
      <c r="I11" s="9">
        <v>15247.673</v>
      </c>
      <c r="J11" s="2">
        <v>0.04</v>
      </c>
      <c r="K11" s="2">
        <v>0.04</v>
      </c>
      <c r="L11" s="2">
        <v>5.34</v>
      </c>
      <c r="M11" s="2">
        <v>3.32</v>
      </c>
    </row>
    <row r="12">
      <c r="A12" s="7" t="s">
        <v>20</v>
      </c>
      <c r="B12" s="8">
        <v>220.021</v>
      </c>
      <c r="C12" s="8">
        <v>140.021</v>
      </c>
      <c r="D12" s="8">
        <v>27254.123</v>
      </c>
      <c r="E12" s="8">
        <v>9993.551</v>
      </c>
      <c r="F12" s="9">
        <v>11391.016</v>
      </c>
      <c r="G12" s="9">
        <v>9489.388</v>
      </c>
      <c r="H12" s="9">
        <v>17178.329</v>
      </c>
      <c r="I12" s="9">
        <v>18438.572</v>
      </c>
      <c r="J12" s="2">
        <v>0.02</v>
      </c>
      <c r="K12" s="2">
        <v>0.01</v>
      </c>
      <c r="L12" s="2">
        <v>1.99</v>
      </c>
      <c r="M12" s="2">
        <v>0.8</v>
      </c>
    </row>
    <row r="13">
      <c r="A13" s="7" t="s">
        <v>21</v>
      </c>
      <c r="B13" s="8">
        <v>5208.752</v>
      </c>
      <c r="C13" s="8">
        <v>854.163</v>
      </c>
      <c r="D13" s="8">
        <v>14783.161</v>
      </c>
      <c r="E13" s="8">
        <v>6776.924</v>
      </c>
      <c r="F13" s="9">
        <v>3366.296</v>
      </c>
      <c r="G13" s="9">
        <v>1775.962</v>
      </c>
      <c r="H13" s="9">
        <v>17688.258</v>
      </c>
      <c r="I13" s="9">
        <v>14767.137</v>
      </c>
      <c r="J13" s="2">
        <v>0.92</v>
      </c>
      <c r="K13" s="2">
        <v>0.27</v>
      </c>
      <c r="L13" s="2">
        <v>2.61</v>
      </c>
      <c r="M13" s="2">
        <v>2.14</v>
      </c>
    </row>
    <row r="14">
      <c r="A14" s="7" t="s">
        <v>22</v>
      </c>
      <c r="B14" s="8">
        <v>6269.874</v>
      </c>
      <c r="C14" s="8">
        <v>678.577</v>
      </c>
      <c r="D14" s="8">
        <v>10548.342</v>
      </c>
      <c r="E14" s="8">
        <v>7003.581</v>
      </c>
      <c r="F14" s="9">
        <v>1753.305</v>
      </c>
      <c r="G14" s="9">
        <v>1554.184</v>
      </c>
      <c r="H14" s="9">
        <v>17841.137</v>
      </c>
      <c r="I14" s="9">
        <v>14014.844</v>
      </c>
      <c r="J14" s="2">
        <v>1.96</v>
      </c>
      <c r="K14" s="2">
        <v>0.24</v>
      </c>
      <c r="L14" s="2">
        <v>3.3</v>
      </c>
      <c r="M14" s="2">
        <v>2.5</v>
      </c>
    </row>
    <row r="15">
      <c r="A15" s="7" t="s">
        <v>23</v>
      </c>
      <c r="B15" s="8">
        <v>11591.643</v>
      </c>
      <c r="C15" s="8">
        <v>9607.903</v>
      </c>
      <c r="D15" s="8">
        <v>14262.555</v>
      </c>
      <c r="E15" s="8">
        <v>10183.066</v>
      </c>
      <c r="F15" s="9">
        <v>9730.581</v>
      </c>
      <c r="G15" s="9">
        <v>9178.56</v>
      </c>
      <c r="H15" s="9">
        <v>17780.823</v>
      </c>
      <c r="I15" s="9">
        <v>15345.966</v>
      </c>
      <c r="J15" s="2">
        <v>0.92</v>
      </c>
      <c r="K15" s="2">
        <v>0.84</v>
      </c>
      <c r="L15" s="2">
        <v>1.13</v>
      </c>
      <c r="M15" s="2">
        <v>0.89</v>
      </c>
    </row>
    <row r="16">
      <c r="A16" s="7" t="s">
        <v>24</v>
      </c>
      <c r="B16" s="8">
        <v>100.778</v>
      </c>
      <c r="C16" s="8">
        <v>180.435</v>
      </c>
      <c r="D16" s="8">
        <v>12663.798</v>
      </c>
      <c r="E16" s="8">
        <v>11559.43</v>
      </c>
      <c r="F16" s="9">
        <v>5403.974</v>
      </c>
      <c r="G16" s="9">
        <v>4386.953</v>
      </c>
      <c r="H16" s="9">
        <v>14892.288</v>
      </c>
      <c r="I16" s="9">
        <v>13386.137</v>
      </c>
      <c r="J16" s="2">
        <v>0.01</v>
      </c>
      <c r="K16" s="2">
        <v>0.03</v>
      </c>
      <c r="L16" s="2">
        <v>1.6</v>
      </c>
      <c r="M16" s="2">
        <v>1.75</v>
      </c>
    </row>
    <row r="17">
      <c r="A17" s="7" t="s">
        <v>25</v>
      </c>
      <c r="B17" s="8">
        <v>48.536</v>
      </c>
      <c r="C17" s="8">
        <v>167.364</v>
      </c>
      <c r="D17" s="8">
        <v>12026.07</v>
      </c>
      <c r="E17" s="8">
        <v>9154.116</v>
      </c>
      <c r="F17" s="9">
        <v>4745.267</v>
      </c>
      <c r="G17" s="9">
        <v>4551.418</v>
      </c>
      <c r="H17" s="9">
        <v>12828.924</v>
      </c>
      <c r="I17" s="9">
        <v>12484.187</v>
      </c>
      <c r="J17" s="2">
        <v>0.01</v>
      </c>
      <c r="K17" s="2">
        <v>0.03</v>
      </c>
      <c r="L17" s="2">
        <v>1.74</v>
      </c>
      <c r="M17" s="2">
        <v>1.37</v>
      </c>
    </row>
    <row r="18">
      <c r="A18" s="7" t="s">
        <v>26</v>
      </c>
      <c r="B18" s="8">
        <v>144.192</v>
      </c>
      <c r="C18" s="8">
        <v>36.95</v>
      </c>
      <c r="D18" s="8">
        <v>9777.856</v>
      </c>
      <c r="E18" s="8">
        <v>8357.167</v>
      </c>
      <c r="F18" s="9">
        <v>3507.711</v>
      </c>
      <c r="G18" s="9">
        <v>4274.589</v>
      </c>
      <c r="H18" s="9">
        <v>11955.045</v>
      </c>
      <c r="I18" s="9">
        <v>13475.602</v>
      </c>
      <c r="J18" s="2">
        <v>0.03</v>
      </c>
      <c r="K18" s="2">
        <v>0.01</v>
      </c>
      <c r="L18" s="2">
        <v>1.8</v>
      </c>
      <c r="M18" s="2">
        <v>1.29</v>
      </c>
    </row>
    <row r="19">
      <c r="A19" s="7" t="s">
        <v>27</v>
      </c>
      <c r="B19" s="8">
        <v>468.092</v>
      </c>
      <c r="C19" s="8">
        <v>3531.518</v>
      </c>
      <c r="D19" s="8">
        <v>16560.434</v>
      </c>
      <c r="E19" s="8">
        <v>8453.581</v>
      </c>
      <c r="F19" s="9">
        <v>2837.347</v>
      </c>
      <c r="G19" s="9">
        <v>3641.882</v>
      </c>
      <c r="H19" s="9">
        <v>11416.803</v>
      </c>
      <c r="I19" s="9">
        <v>12927.187</v>
      </c>
      <c r="J19" s="2">
        <v>0.1</v>
      </c>
      <c r="K19" s="2">
        <v>0.62</v>
      </c>
      <c r="L19" s="2">
        <v>3.64</v>
      </c>
      <c r="M19" s="2">
        <v>1.49</v>
      </c>
    </row>
    <row r="20">
      <c r="A20" s="7" t="s">
        <v>28</v>
      </c>
      <c r="B20" s="8">
        <v>47.364</v>
      </c>
      <c r="C20" s="8">
        <v>3465.69</v>
      </c>
      <c r="D20" s="8">
        <v>10751.442</v>
      </c>
      <c r="E20" s="8">
        <v>7544.581</v>
      </c>
      <c r="F20" s="9">
        <v>1486.062</v>
      </c>
      <c r="G20" s="9">
        <v>3067.69</v>
      </c>
      <c r="H20" s="9">
        <v>9065.61</v>
      </c>
      <c r="I20" s="9">
        <v>13426.652</v>
      </c>
      <c r="J20" s="2">
        <v>0.02</v>
      </c>
      <c r="K20" s="2">
        <v>0.69</v>
      </c>
      <c r="L20" s="2">
        <v>4.21</v>
      </c>
      <c r="M20" s="2">
        <v>1.51</v>
      </c>
    </row>
    <row r="21">
      <c r="A21" s="7" t="s">
        <v>29</v>
      </c>
      <c r="B21" s="8">
        <v>1987.619</v>
      </c>
      <c r="C21" s="8">
        <v>3886.882</v>
      </c>
      <c r="D21" s="8">
        <v>11545.463</v>
      </c>
      <c r="E21" s="8">
        <v>7053.51</v>
      </c>
      <c r="F21" s="9">
        <v>2067.134</v>
      </c>
      <c r="G21" s="9">
        <v>2783.69</v>
      </c>
      <c r="H21" s="9">
        <v>7928.146</v>
      </c>
      <c r="I21" s="9">
        <v>12356.773</v>
      </c>
      <c r="J21" s="2">
        <v>0.61</v>
      </c>
      <c r="K21" s="2">
        <v>0.86</v>
      </c>
      <c r="L21" s="2">
        <v>3.52</v>
      </c>
      <c r="M21" s="2">
        <v>1.55</v>
      </c>
    </row>
    <row r="22">
      <c r="A22" s="10" t="s">
        <v>12</v>
      </c>
      <c r="B22" s="8">
        <v>103.95</v>
      </c>
      <c r="C22" s="8">
        <v>374.849</v>
      </c>
      <c r="D22" s="8">
        <v>14094.291</v>
      </c>
      <c r="E22" s="8">
        <v>11802.48</v>
      </c>
      <c r="F22" s="9">
        <v>1059.234</v>
      </c>
      <c r="G22" s="9">
        <v>711.163</v>
      </c>
      <c r="H22" s="9">
        <v>10030.581</v>
      </c>
      <c r="I22" s="9">
        <v>8282.631</v>
      </c>
      <c r="J22" s="2">
        <v>0.05</v>
      </c>
      <c r="K22" s="2">
        <v>0.29</v>
      </c>
      <c r="L22" s="2">
        <v>7.36</v>
      </c>
      <c r="M22" s="2">
        <v>9.01</v>
      </c>
    </row>
    <row r="23">
      <c r="A23" s="10" t="s">
        <v>13</v>
      </c>
      <c r="B23" s="8">
        <v>98.778</v>
      </c>
      <c r="C23" s="8">
        <v>355.435</v>
      </c>
      <c r="D23" s="8">
        <v>15648.212</v>
      </c>
      <c r="E23" s="8">
        <v>12982.551</v>
      </c>
      <c r="F23" s="9">
        <v>1079.062</v>
      </c>
      <c r="G23" s="9">
        <v>859.406</v>
      </c>
      <c r="H23" s="9">
        <v>12376.116</v>
      </c>
      <c r="I23" s="9">
        <v>10179.53</v>
      </c>
      <c r="J23" s="2">
        <v>0.05</v>
      </c>
      <c r="K23" s="2">
        <v>0.22</v>
      </c>
      <c r="L23" s="2">
        <v>7.88</v>
      </c>
      <c r="M23" s="2">
        <v>8.19</v>
      </c>
    </row>
    <row r="24">
      <c r="A24" s="10" t="s">
        <v>14</v>
      </c>
      <c r="B24" s="8">
        <v>80.95</v>
      </c>
      <c r="C24" s="8">
        <v>507.749</v>
      </c>
      <c r="D24" s="8">
        <v>29117.718</v>
      </c>
      <c r="E24" s="8">
        <v>15207.451</v>
      </c>
      <c r="F24" s="9">
        <v>8985.56</v>
      </c>
      <c r="G24" s="9">
        <v>7044.418</v>
      </c>
      <c r="H24" s="9">
        <v>15020.723</v>
      </c>
      <c r="I24" s="9">
        <v>13674.137</v>
      </c>
      <c r="J24" s="2">
        <v>0.01</v>
      </c>
      <c r="K24" s="2">
        <v>0.05</v>
      </c>
      <c r="L24" s="2">
        <v>2.59</v>
      </c>
      <c r="M24" s="2">
        <v>1.64</v>
      </c>
    </row>
    <row r="25">
      <c r="A25" s="10" t="s">
        <v>15</v>
      </c>
      <c r="B25" s="8">
        <v>164.95</v>
      </c>
      <c r="C25" s="8">
        <v>128.021</v>
      </c>
      <c r="D25" s="8">
        <v>18109.99</v>
      </c>
      <c r="E25" s="8">
        <v>13539.137</v>
      </c>
      <c r="F25" s="9">
        <v>1680.79</v>
      </c>
      <c r="G25" s="9">
        <v>1054.941</v>
      </c>
      <c r="H25" s="9">
        <v>13108.187</v>
      </c>
      <c r="I25" s="9">
        <v>12155.602</v>
      </c>
      <c r="J25" s="2">
        <v>0.06</v>
      </c>
      <c r="K25" s="2">
        <v>0.07</v>
      </c>
      <c r="L25" s="2">
        <v>6.08</v>
      </c>
      <c r="M25" s="2">
        <v>6.97</v>
      </c>
    </row>
    <row r="26">
      <c r="A26" s="10" t="s">
        <v>16</v>
      </c>
      <c r="B26" s="8">
        <v>84.95</v>
      </c>
      <c r="C26" s="8">
        <v>45.364</v>
      </c>
      <c r="D26" s="8">
        <v>20131.404</v>
      </c>
      <c r="E26" s="8">
        <v>12559.723</v>
      </c>
      <c r="F26" s="9">
        <v>1321.234</v>
      </c>
      <c r="G26" s="9">
        <v>1170.941</v>
      </c>
      <c r="H26" s="9">
        <v>13179.894</v>
      </c>
      <c r="I26" s="9">
        <v>12463.894</v>
      </c>
      <c r="J26" s="2">
        <v>0.04</v>
      </c>
      <c r="K26" s="2">
        <v>0.02</v>
      </c>
      <c r="L26" s="2">
        <v>8.38</v>
      </c>
      <c r="M26" s="2">
        <v>5.87</v>
      </c>
    </row>
    <row r="27">
      <c r="A27" s="10" t="s">
        <v>17</v>
      </c>
      <c r="B27" s="8">
        <v>3485.832</v>
      </c>
      <c r="C27" s="8">
        <v>6221.146</v>
      </c>
      <c r="D27" s="8">
        <v>25155.91</v>
      </c>
      <c r="E27" s="8">
        <v>12766.723</v>
      </c>
      <c r="F27" s="9">
        <v>7125.146</v>
      </c>
      <c r="G27" s="9">
        <v>5898.075</v>
      </c>
      <c r="H27" s="9">
        <v>13751.309</v>
      </c>
      <c r="I27" s="9">
        <v>14478.087</v>
      </c>
      <c r="J27" s="2">
        <v>0.37</v>
      </c>
      <c r="K27" s="2">
        <v>0.74</v>
      </c>
      <c r="L27" s="2">
        <v>2.68</v>
      </c>
      <c r="M27" s="2">
        <v>1.52</v>
      </c>
    </row>
    <row r="28">
      <c r="A28" s="10" t="s">
        <v>18</v>
      </c>
      <c r="B28" s="8">
        <v>43.536</v>
      </c>
      <c r="C28" s="8">
        <v>117.364</v>
      </c>
      <c r="D28" s="8">
        <v>13181.333</v>
      </c>
      <c r="E28" s="8">
        <v>6728.681</v>
      </c>
      <c r="F28" s="9">
        <v>2011.912</v>
      </c>
      <c r="G28" s="9">
        <v>1168.284</v>
      </c>
      <c r="H28" s="9">
        <v>17529.622</v>
      </c>
      <c r="I28" s="9">
        <v>17245.815</v>
      </c>
      <c r="J28" s="2">
        <v>0.01</v>
      </c>
      <c r="K28" s="2">
        <v>0.05</v>
      </c>
      <c r="L28" s="2">
        <v>3.65</v>
      </c>
      <c r="M28" s="2">
        <v>3.07</v>
      </c>
    </row>
    <row r="29">
      <c r="A29" s="10" t="s">
        <v>19</v>
      </c>
      <c r="B29" s="8">
        <v>22.121</v>
      </c>
      <c r="C29" s="8">
        <v>130.192</v>
      </c>
      <c r="D29" s="8">
        <v>12323.676</v>
      </c>
      <c r="E29" s="8">
        <v>5443.217</v>
      </c>
      <c r="F29" s="9">
        <v>2259.861</v>
      </c>
      <c r="G29" s="9">
        <v>2539.397</v>
      </c>
      <c r="H29" s="9">
        <v>16994.158</v>
      </c>
      <c r="I29" s="9">
        <v>14995.279</v>
      </c>
      <c r="J29" s="2">
        <v>0.01</v>
      </c>
      <c r="K29" s="2">
        <v>0.03</v>
      </c>
      <c r="L29" s="2">
        <v>3.09</v>
      </c>
      <c r="M29" s="2">
        <v>1.25</v>
      </c>
    </row>
    <row r="30">
      <c r="A30" s="10" t="s">
        <v>20</v>
      </c>
      <c r="B30" s="8">
        <v>45.536</v>
      </c>
      <c r="C30" s="8">
        <v>83.95</v>
      </c>
      <c r="D30" s="8">
        <v>12292.898</v>
      </c>
      <c r="E30" s="8">
        <v>6029.631</v>
      </c>
      <c r="F30" s="9">
        <v>2249.154</v>
      </c>
      <c r="G30" s="9">
        <v>2561.861</v>
      </c>
      <c r="H30" s="9">
        <v>16832.693</v>
      </c>
      <c r="I30" s="9">
        <v>16334.451</v>
      </c>
      <c r="J30" s="2">
        <v>0.01</v>
      </c>
      <c r="K30" s="2">
        <v>0.02</v>
      </c>
      <c r="L30" s="2">
        <v>3.1</v>
      </c>
      <c r="M30" s="2">
        <v>1.36</v>
      </c>
    </row>
    <row r="31">
      <c r="A31" s="10" t="s">
        <v>21</v>
      </c>
      <c r="B31" s="8">
        <v>864.406</v>
      </c>
      <c r="C31" s="8">
        <v>2717.033</v>
      </c>
      <c r="D31" s="8">
        <v>14152.948</v>
      </c>
      <c r="E31" s="8">
        <v>4595.61</v>
      </c>
      <c r="F31" s="9">
        <v>1451.891</v>
      </c>
      <c r="G31" s="9">
        <v>2083.154</v>
      </c>
      <c r="H31" s="9">
        <v>18444.401</v>
      </c>
      <c r="I31" s="9">
        <v>18797.108</v>
      </c>
      <c r="J31" s="2">
        <v>0.32</v>
      </c>
      <c r="K31" s="2">
        <v>0.72</v>
      </c>
      <c r="L31" s="2">
        <v>5.26</v>
      </c>
      <c r="M31" s="2">
        <v>1.23</v>
      </c>
    </row>
    <row r="32">
      <c r="A32" s="10" t="s">
        <v>22</v>
      </c>
      <c r="B32" s="8">
        <v>3521.782</v>
      </c>
      <c r="C32" s="8">
        <v>2558.276</v>
      </c>
      <c r="D32" s="8">
        <v>14604.191</v>
      </c>
      <c r="E32" s="8">
        <v>5649.51</v>
      </c>
      <c r="F32" s="9">
        <v>2128.447</v>
      </c>
      <c r="G32" s="9">
        <v>2688.811</v>
      </c>
      <c r="H32" s="9">
        <v>20335.765</v>
      </c>
      <c r="I32" s="9">
        <v>20851.3</v>
      </c>
      <c r="J32" s="2">
        <v>0.91</v>
      </c>
      <c r="K32" s="2">
        <v>0.54</v>
      </c>
      <c r="L32" s="2">
        <v>3.79</v>
      </c>
      <c r="M32" s="2">
        <v>1.19</v>
      </c>
    </row>
    <row r="33">
      <c r="A33" s="10" t="s">
        <v>23</v>
      </c>
      <c r="B33" s="8">
        <v>5517.338</v>
      </c>
      <c r="C33" s="8">
        <v>10350.974</v>
      </c>
      <c r="D33" s="8">
        <v>19309.011</v>
      </c>
      <c r="E33" s="8">
        <v>7016.702</v>
      </c>
      <c r="F33" s="9">
        <v>7931.631</v>
      </c>
      <c r="G33" s="9">
        <v>9249.267</v>
      </c>
      <c r="H33" s="9">
        <v>18282.572</v>
      </c>
      <c r="I33" s="9">
        <v>23057.028</v>
      </c>
      <c r="J33" s="2">
        <v>0.5</v>
      </c>
      <c r="K33" s="2">
        <v>0.78</v>
      </c>
      <c r="L33" s="2">
        <v>1.75</v>
      </c>
      <c r="M33" s="2">
        <v>0.53</v>
      </c>
    </row>
    <row r="34">
      <c r="A34" s="10" t="s">
        <v>30</v>
      </c>
      <c r="B34" s="8">
        <v>127.364</v>
      </c>
      <c r="C34" s="8">
        <v>123.021</v>
      </c>
      <c r="D34" s="8">
        <v>42611.902</v>
      </c>
      <c r="E34" s="8">
        <v>14007.48</v>
      </c>
      <c r="F34" s="9">
        <v>15054.48</v>
      </c>
      <c r="G34" s="9">
        <v>14032.652</v>
      </c>
      <c r="H34" s="9">
        <v>15248.258</v>
      </c>
      <c r="I34" s="9">
        <v>16496.765</v>
      </c>
      <c r="J34" s="2">
        <v>0.01</v>
      </c>
      <c r="K34" s="2">
        <v>0.01</v>
      </c>
      <c r="L34" s="2">
        <v>2.81</v>
      </c>
      <c r="M34" s="2">
        <v>0.92</v>
      </c>
    </row>
    <row r="35">
      <c r="A35" s="10" t="s">
        <v>31</v>
      </c>
      <c r="B35" s="8">
        <v>85.95</v>
      </c>
      <c r="C35" s="8">
        <v>251.263</v>
      </c>
      <c r="D35" s="8">
        <v>34458.538</v>
      </c>
      <c r="E35" s="8">
        <v>10697.945</v>
      </c>
      <c r="F35" s="9">
        <v>9204.167</v>
      </c>
      <c r="G35" s="9">
        <v>10516.581</v>
      </c>
      <c r="H35" s="9">
        <v>12100.359</v>
      </c>
      <c r="I35" s="9">
        <v>12664.451</v>
      </c>
      <c r="J35" s="2">
        <v>0.01</v>
      </c>
      <c r="K35" s="2">
        <v>0.02</v>
      </c>
      <c r="L35" s="2">
        <v>3.3</v>
      </c>
      <c r="M35" s="2">
        <v>0.93</v>
      </c>
    </row>
    <row r="36">
      <c r="A36" s="10" t="s">
        <v>32</v>
      </c>
      <c r="B36" s="8">
        <v>112.95</v>
      </c>
      <c r="C36" s="8">
        <v>82.778</v>
      </c>
      <c r="D36" s="8">
        <v>33880.902</v>
      </c>
      <c r="E36" s="8">
        <v>9787.823</v>
      </c>
      <c r="F36" s="9">
        <v>9175.045</v>
      </c>
      <c r="G36" s="9">
        <v>8792.631</v>
      </c>
      <c r="H36" s="9">
        <v>11321.894</v>
      </c>
      <c r="I36" s="9">
        <v>9893.309</v>
      </c>
      <c r="J36" s="2">
        <v>0.01</v>
      </c>
      <c r="K36" s="2">
        <v>0.01</v>
      </c>
      <c r="L36" s="2">
        <v>3.34</v>
      </c>
      <c r="M36" s="2">
        <v>1.05</v>
      </c>
    </row>
    <row r="37">
      <c r="A37" s="10" t="s">
        <v>33</v>
      </c>
      <c r="B37" s="8">
        <v>19709.756</v>
      </c>
      <c r="C37" s="8">
        <v>177.849</v>
      </c>
      <c r="D37" s="8">
        <v>27652.467</v>
      </c>
      <c r="E37" s="8">
        <v>8060.581</v>
      </c>
      <c r="F37" s="9">
        <v>8560.51</v>
      </c>
      <c r="G37" s="9">
        <v>8838.752</v>
      </c>
      <c r="H37" s="9">
        <v>9658.874</v>
      </c>
      <c r="I37" s="9">
        <v>9461.016</v>
      </c>
      <c r="J37" s="2">
        <v>2.17</v>
      </c>
      <c r="K37" s="2">
        <v>0.02</v>
      </c>
      <c r="L37" s="2">
        <v>3.05</v>
      </c>
      <c r="M37" s="2">
        <v>0.88</v>
      </c>
    </row>
    <row r="38">
      <c r="A38" s="10" t="s">
        <v>34</v>
      </c>
      <c r="B38" s="8">
        <v>18048.877</v>
      </c>
      <c r="C38" s="8">
        <v>68.778</v>
      </c>
      <c r="D38" s="8">
        <v>26379.759</v>
      </c>
      <c r="E38" s="8">
        <v>9390.823</v>
      </c>
      <c r="F38" s="9">
        <v>7941.51</v>
      </c>
      <c r="G38" s="9">
        <v>9293.167</v>
      </c>
      <c r="H38" s="9">
        <v>7643.459</v>
      </c>
      <c r="I38" s="9">
        <v>8071.995</v>
      </c>
      <c r="J38" s="2">
        <v>2.32</v>
      </c>
      <c r="K38" s="2">
        <v>0.01</v>
      </c>
      <c r="L38" s="2">
        <v>3.39</v>
      </c>
      <c r="M38" s="2">
        <v>1.09</v>
      </c>
    </row>
    <row r="39">
      <c r="A39" s="10" t="s">
        <v>35</v>
      </c>
      <c r="B39" s="8">
        <v>10372.158</v>
      </c>
      <c r="C39" s="8">
        <v>263.849</v>
      </c>
      <c r="D39" s="8">
        <v>21372.395</v>
      </c>
      <c r="E39" s="8">
        <v>9053.995</v>
      </c>
      <c r="F39" s="9">
        <v>6557.974</v>
      </c>
      <c r="G39" s="9">
        <v>7792.924</v>
      </c>
      <c r="H39" s="9">
        <v>6915.974</v>
      </c>
      <c r="I39" s="9">
        <v>6642.51</v>
      </c>
      <c r="J39" s="2">
        <v>1.54</v>
      </c>
      <c r="K39" s="2">
        <v>0.04</v>
      </c>
      <c r="L39" s="2">
        <v>3.17</v>
      </c>
      <c r="M39" s="2">
        <v>1.26</v>
      </c>
    </row>
    <row r="40">
      <c r="A40" s="2" t="s">
        <v>36</v>
      </c>
    </row>
    <row r="41">
      <c r="A41" s="7" t="s">
        <v>12</v>
      </c>
      <c r="B41" s="8">
        <v>38.121</v>
      </c>
      <c r="C41" s="8">
        <v>98.95</v>
      </c>
      <c r="D41" s="8">
        <v>14675.291</v>
      </c>
      <c r="E41" s="8">
        <v>10986.894</v>
      </c>
      <c r="F41" s="8">
        <v>4277.317</v>
      </c>
      <c r="G41" s="8">
        <v>2718.104</v>
      </c>
      <c r="H41" s="8">
        <v>13634.966</v>
      </c>
      <c r="I41" s="8">
        <v>12913.409</v>
      </c>
      <c r="J41" s="2">
        <v>0.01</v>
      </c>
      <c r="K41" s="2">
        <v>0.02</v>
      </c>
      <c r="L41" s="2">
        <v>2.25</v>
      </c>
      <c r="M41" s="2">
        <v>2.45</v>
      </c>
    </row>
    <row r="42">
      <c r="A42" s="7" t="s">
        <v>13</v>
      </c>
      <c r="B42" s="8">
        <v>57.536</v>
      </c>
      <c r="C42" s="8">
        <v>160.607</v>
      </c>
      <c r="D42" s="8">
        <v>17175.191</v>
      </c>
      <c r="E42" s="8">
        <v>12028.865</v>
      </c>
      <c r="F42" s="8">
        <v>2854.225</v>
      </c>
      <c r="G42" s="8">
        <v>1336.77</v>
      </c>
      <c r="H42" s="8">
        <v>13997.915</v>
      </c>
      <c r="I42" s="8">
        <v>14574.894</v>
      </c>
      <c r="J42" s="2">
        <v>0.01</v>
      </c>
      <c r="K42" s="2">
        <v>0.07</v>
      </c>
      <c r="L42" s="2">
        <v>3.62</v>
      </c>
      <c r="M42" s="2">
        <v>4.91</v>
      </c>
    </row>
    <row r="43">
      <c r="A43" s="7" t="s">
        <v>14</v>
      </c>
      <c r="B43" s="8">
        <v>57.536</v>
      </c>
      <c r="C43" s="8">
        <v>99.95</v>
      </c>
      <c r="D43" s="8">
        <v>24397.86</v>
      </c>
      <c r="E43" s="8">
        <v>13117.38</v>
      </c>
      <c r="F43" s="8">
        <v>7205.459</v>
      </c>
      <c r="G43" s="8">
        <v>7238.974</v>
      </c>
      <c r="H43" s="8">
        <v>16984.208</v>
      </c>
      <c r="I43" s="8">
        <v>19541.208</v>
      </c>
      <c r="J43" s="2">
        <v>0.01</v>
      </c>
      <c r="K43" s="2">
        <v>0.01</v>
      </c>
      <c r="L43" s="2">
        <v>2.41</v>
      </c>
      <c r="M43" s="2">
        <v>1.24</v>
      </c>
    </row>
    <row r="44">
      <c r="A44" s="7" t="s">
        <v>15</v>
      </c>
      <c r="B44" s="8">
        <v>253.192</v>
      </c>
      <c r="C44" s="8">
        <v>239.607</v>
      </c>
      <c r="D44" s="8">
        <v>23488.375</v>
      </c>
      <c r="E44" s="8">
        <v>12231.986</v>
      </c>
      <c r="F44" s="8">
        <v>4903.853</v>
      </c>
      <c r="G44" s="8">
        <v>5901.61</v>
      </c>
      <c r="H44" s="8">
        <v>18368.572</v>
      </c>
      <c r="I44" s="8">
        <v>17462.966</v>
      </c>
      <c r="J44" s="2">
        <v>0.03</v>
      </c>
      <c r="K44" s="2">
        <v>0.03</v>
      </c>
      <c r="L44" s="2">
        <v>3.03</v>
      </c>
      <c r="M44" s="2">
        <v>1.39</v>
      </c>
    </row>
    <row r="45">
      <c r="A45" s="7" t="s">
        <v>16</v>
      </c>
      <c r="B45" s="8">
        <v>120.95</v>
      </c>
      <c r="C45" s="8">
        <v>81.364</v>
      </c>
      <c r="D45" s="8">
        <v>23462.546</v>
      </c>
      <c r="E45" s="8">
        <v>11869.329</v>
      </c>
      <c r="F45" s="8">
        <v>4997.146</v>
      </c>
      <c r="G45" s="8">
        <v>5302.61</v>
      </c>
      <c r="H45" s="8">
        <v>18549.572</v>
      </c>
      <c r="I45" s="8">
        <v>15449.551</v>
      </c>
      <c r="J45" s="2">
        <v>0.02</v>
      </c>
      <c r="K45" s="2">
        <v>0.01</v>
      </c>
      <c r="L45" s="2">
        <v>2.98</v>
      </c>
      <c r="M45" s="2">
        <v>1.5</v>
      </c>
    </row>
    <row r="46">
      <c r="A46" s="7" t="s">
        <v>17</v>
      </c>
      <c r="B46" s="8">
        <v>16844.342</v>
      </c>
      <c r="C46" s="8">
        <v>6183.075</v>
      </c>
      <c r="D46" s="8">
        <v>29531.952</v>
      </c>
      <c r="E46" s="8">
        <v>12655.673</v>
      </c>
      <c r="F46" s="8">
        <v>9699.581</v>
      </c>
      <c r="G46" s="8">
        <v>6256.832</v>
      </c>
      <c r="H46" s="8">
        <v>19583.451</v>
      </c>
      <c r="I46" s="8">
        <v>15154.773</v>
      </c>
      <c r="J46" s="2">
        <v>1.3</v>
      </c>
      <c r="K46" s="2">
        <v>0.7</v>
      </c>
      <c r="L46" s="2">
        <v>2.28</v>
      </c>
      <c r="M46" s="2">
        <v>1.43</v>
      </c>
    </row>
    <row r="47">
      <c r="A47" s="7" t="s">
        <v>18</v>
      </c>
      <c r="B47" s="8">
        <v>248.778</v>
      </c>
      <c r="C47" s="8">
        <v>176.364</v>
      </c>
      <c r="D47" s="8">
        <v>13993.584</v>
      </c>
      <c r="E47" s="8">
        <v>4409.075</v>
      </c>
      <c r="F47" s="8">
        <v>7231.217</v>
      </c>
      <c r="G47" s="8">
        <v>10326.238</v>
      </c>
      <c r="H47" s="8">
        <v>19331.572</v>
      </c>
      <c r="I47" s="8">
        <v>16150.966</v>
      </c>
      <c r="J47" s="2">
        <v>0.02</v>
      </c>
      <c r="K47" s="2">
        <v>0.01</v>
      </c>
      <c r="L47" s="2">
        <v>1.33</v>
      </c>
      <c r="M47" s="2">
        <v>0.35</v>
      </c>
    </row>
    <row r="48">
      <c r="A48" s="7" t="s">
        <v>19</v>
      </c>
      <c r="B48" s="8">
        <v>107.364</v>
      </c>
      <c r="C48" s="8">
        <v>156.364</v>
      </c>
      <c r="D48" s="8">
        <v>16511.312</v>
      </c>
      <c r="E48" s="8">
        <v>6119.631</v>
      </c>
      <c r="F48" s="8">
        <v>9014.167</v>
      </c>
      <c r="G48" s="8">
        <v>5861.317</v>
      </c>
      <c r="H48" s="8">
        <v>20545.986</v>
      </c>
      <c r="I48" s="8">
        <v>15476.894</v>
      </c>
      <c r="J48" s="2">
        <v>0.01</v>
      </c>
      <c r="K48" s="2">
        <v>0.02</v>
      </c>
      <c r="L48" s="2">
        <v>1.32</v>
      </c>
      <c r="M48" s="2">
        <v>0.72</v>
      </c>
    </row>
    <row r="49">
      <c r="A49" s="7" t="s">
        <v>20</v>
      </c>
      <c r="B49" s="8">
        <v>291.192</v>
      </c>
      <c r="C49" s="8">
        <v>402.435</v>
      </c>
      <c r="D49" s="8">
        <v>17879.362</v>
      </c>
      <c r="E49" s="8">
        <v>7874.995</v>
      </c>
      <c r="F49" s="8">
        <v>7088.752</v>
      </c>
      <c r="G49" s="8">
        <v>6513.196</v>
      </c>
      <c r="H49" s="8">
        <v>18172.522</v>
      </c>
      <c r="I49" s="8">
        <v>19428.744</v>
      </c>
      <c r="J49" s="2">
        <v>0.03</v>
      </c>
      <c r="K49" s="2">
        <v>0.04</v>
      </c>
      <c r="L49" s="2">
        <v>1.75</v>
      </c>
      <c r="M49" s="2">
        <v>0.81</v>
      </c>
    </row>
    <row r="50">
      <c r="A50" s="7" t="s">
        <v>21</v>
      </c>
      <c r="B50" s="8">
        <v>12479.35</v>
      </c>
      <c r="C50" s="8">
        <v>11661.51</v>
      </c>
      <c r="D50" s="8">
        <v>26016.931</v>
      </c>
      <c r="E50" s="8">
        <v>14133.229</v>
      </c>
      <c r="F50" s="8">
        <v>9374.338</v>
      </c>
      <c r="G50" s="8">
        <v>9375.267</v>
      </c>
      <c r="H50" s="8">
        <v>16410.915</v>
      </c>
      <c r="I50" s="8">
        <v>15031.966</v>
      </c>
      <c r="J50" s="2">
        <v>1.05</v>
      </c>
      <c r="K50" s="2">
        <v>1.01</v>
      </c>
      <c r="L50" s="2">
        <v>2.18</v>
      </c>
      <c r="M50" s="2">
        <v>1.22</v>
      </c>
    </row>
    <row r="51">
      <c r="A51" s="7" t="s">
        <v>22</v>
      </c>
      <c r="B51" s="8">
        <v>11210.522</v>
      </c>
      <c r="C51" s="8">
        <v>9130.368</v>
      </c>
      <c r="D51" s="8">
        <v>19843.647</v>
      </c>
      <c r="E51" s="8">
        <v>8581.238</v>
      </c>
      <c r="F51" s="8">
        <v>10242.288</v>
      </c>
      <c r="G51" s="8">
        <v>5635.853</v>
      </c>
      <c r="H51" s="8">
        <v>16744.501</v>
      </c>
      <c r="I51" s="8">
        <v>14415.945</v>
      </c>
      <c r="J51" s="2">
        <v>0.88</v>
      </c>
      <c r="K51" s="2">
        <v>1.13</v>
      </c>
      <c r="L51" s="2">
        <v>1.56</v>
      </c>
      <c r="M51" s="2">
        <v>1.06</v>
      </c>
    </row>
    <row r="52">
      <c r="A52" s="7" t="s">
        <v>23</v>
      </c>
      <c r="B52" s="8">
        <v>18231.413</v>
      </c>
      <c r="C52" s="8">
        <v>11767.167</v>
      </c>
      <c r="D52" s="8">
        <v>16978.597</v>
      </c>
      <c r="E52" s="8">
        <v>6435.731</v>
      </c>
      <c r="F52" s="8">
        <v>9151.581</v>
      </c>
      <c r="G52" s="8">
        <v>3989.196</v>
      </c>
      <c r="H52" s="8">
        <v>18232.865</v>
      </c>
      <c r="I52" s="8">
        <v>14485.208</v>
      </c>
      <c r="J52" s="2">
        <v>1.5</v>
      </c>
      <c r="K52" s="2">
        <v>1.88</v>
      </c>
      <c r="L52" s="2">
        <v>1.39</v>
      </c>
      <c r="M52" s="2">
        <v>1.03</v>
      </c>
    </row>
    <row r="53">
      <c r="A53" s="7" t="s">
        <v>24</v>
      </c>
      <c r="B53" s="8">
        <v>159.364</v>
      </c>
      <c r="C53" s="8">
        <v>107.778</v>
      </c>
      <c r="D53" s="8">
        <v>29568.922</v>
      </c>
      <c r="E53" s="8">
        <v>15195.744</v>
      </c>
      <c r="F53" s="8">
        <v>8063.116</v>
      </c>
      <c r="G53" s="8">
        <v>3072.589</v>
      </c>
      <c r="H53" s="8">
        <v>21045.007</v>
      </c>
      <c r="I53" s="8">
        <v>16678.208</v>
      </c>
      <c r="J53" s="2">
        <v>0.01</v>
      </c>
      <c r="K53" s="2">
        <v>0.02</v>
      </c>
      <c r="L53" s="2">
        <v>2.54</v>
      </c>
      <c r="M53" s="2">
        <v>2.93</v>
      </c>
    </row>
    <row r="54">
      <c r="A54" s="7" t="s">
        <v>25</v>
      </c>
      <c r="B54" s="8">
        <v>61.536</v>
      </c>
      <c r="C54" s="8">
        <v>140.364</v>
      </c>
      <c r="D54" s="8">
        <v>28999.659</v>
      </c>
      <c r="E54" s="8">
        <v>12176.986</v>
      </c>
      <c r="F54" s="8">
        <v>5617.388</v>
      </c>
      <c r="G54" s="8">
        <v>3087.296</v>
      </c>
      <c r="H54" s="8">
        <v>16836.522</v>
      </c>
      <c r="I54" s="8">
        <v>15297.087</v>
      </c>
      <c r="J54" s="2">
        <v>0.01</v>
      </c>
      <c r="K54" s="2">
        <v>0.03</v>
      </c>
      <c r="L54" s="2">
        <v>3.44</v>
      </c>
      <c r="M54" s="2">
        <v>2.37</v>
      </c>
    </row>
    <row r="55">
      <c r="A55" s="7" t="s">
        <v>26</v>
      </c>
      <c r="B55" s="8">
        <v>120.364</v>
      </c>
      <c r="C55" s="8">
        <v>103.364</v>
      </c>
      <c r="D55" s="8">
        <v>29870.701</v>
      </c>
      <c r="E55" s="8">
        <v>10904.501</v>
      </c>
      <c r="F55" s="8">
        <v>6233.51</v>
      </c>
      <c r="G55" s="8">
        <v>2483.811</v>
      </c>
      <c r="H55" s="8">
        <v>17321.279</v>
      </c>
      <c r="I55" s="8">
        <v>15889.329</v>
      </c>
      <c r="J55" s="2">
        <v>0.01</v>
      </c>
      <c r="K55" s="2">
        <v>0.02</v>
      </c>
      <c r="L55" s="2">
        <v>3.26</v>
      </c>
      <c r="M55" s="2">
        <v>2.54</v>
      </c>
    </row>
    <row r="56">
      <c r="A56" s="7" t="s">
        <v>27</v>
      </c>
      <c r="B56" s="8">
        <v>1406.134</v>
      </c>
      <c r="C56" s="8">
        <v>3150.589</v>
      </c>
      <c r="D56" s="8">
        <v>27225.579</v>
      </c>
      <c r="E56" s="8">
        <v>8184.238</v>
      </c>
      <c r="F56" s="8">
        <v>6720.581</v>
      </c>
      <c r="G56" s="8">
        <v>2031.326</v>
      </c>
      <c r="H56" s="8">
        <v>14776.501</v>
      </c>
      <c r="I56" s="8">
        <v>13875.844</v>
      </c>
      <c r="J56" s="2">
        <v>0.15</v>
      </c>
      <c r="K56" s="2">
        <v>0.89</v>
      </c>
      <c r="L56" s="2">
        <v>2.95</v>
      </c>
      <c r="M56" s="2">
        <v>2.31</v>
      </c>
    </row>
    <row r="57">
      <c r="A57" s="7" t="s">
        <v>28</v>
      </c>
      <c r="B57" s="8">
        <v>1873.184</v>
      </c>
      <c r="C57" s="8">
        <v>2725.104</v>
      </c>
      <c r="D57" s="8">
        <v>27346.215</v>
      </c>
      <c r="E57" s="8">
        <v>7584.388</v>
      </c>
      <c r="F57" s="8">
        <v>6347.702</v>
      </c>
      <c r="G57" s="8">
        <v>1587.305</v>
      </c>
      <c r="H57" s="8">
        <v>16569.057</v>
      </c>
      <c r="I57" s="8">
        <v>17206.501</v>
      </c>
      <c r="J57" s="2">
        <v>0.2</v>
      </c>
      <c r="K57" s="2">
        <v>0.94</v>
      </c>
      <c r="L57" s="2">
        <v>2.98</v>
      </c>
      <c r="M57" s="2">
        <v>2.61</v>
      </c>
    </row>
    <row r="58">
      <c r="A58" s="7" t="s">
        <v>29</v>
      </c>
      <c r="B58" s="8">
        <v>1028.92</v>
      </c>
      <c r="C58" s="8">
        <v>5364.731</v>
      </c>
      <c r="D58" s="8">
        <v>23446.617</v>
      </c>
      <c r="E58" s="8">
        <v>6191.974</v>
      </c>
      <c r="F58" s="8">
        <v>4380.66</v>
      </c>
      <c r="G58" s="8">
        <v>1827.083</v>
      </c>
      <c r="H58" s="8">
        <v>15214.936</v>
      </c>
      <c r="I58" s="8">
        <v>17691.108</v>
      </c>
      <c r="J58" s="2">
        <v>0.15</v>
      </c>
      <c r="K58" s="2">
        <v>1.62</v>
      </c>
      <c r="L58" s="2">
        <v>3.45</v>
      </c>
      <c r="M58" s="2">
        <v>1.87</v>
      </c>
    </row>
    <row r="59">
      <c r="A59" s="10" t="s">
        <v>12</v>
      </c>
      <c r="B59" s="8">
        <v>81.778</v>
      </c>
      <c r="C59" s="8">
        <v>131.192</v>
      </c>
      <c r="D59" s="8">
        <v>40065.52</v>
      </c>
      <c r="E59" s="8">
        <v>10501.995</v>
      </c>
      <c r="F59" s="8">
        <v>16744.785</v>
      </c>
      <c r="G59" s="8">
        <v>10122.35</v>
      </c>
      <c r="H59" s="8">
        <v>16315.794</v>
      </c>
      <c r="I59" s="8">
        <v>16680.087</v>
      </c>
      <c r="J59" s="2">
        <v>0.0</v>
      </c>
      <c r="K59" s="2">
        <v>0.01</v>
      </c>
      <c r="L59" s="2">
        <v>2.42</v>
      </c>
      <c r="M59" s="2">
        <v>0.83</v>
      </c>
    </row>
    <row r="60">
      <c r="A60" s="10" t="s">
        <v>13</v>
      </c>
      <c r="B60" s="8">
        <v>116.607</v>
      </c>
      <c r="C60" s="8">
        <v>208.556</v>
      </c>
      <c r="D60" s="8">
        <v>53424.077</v>
      </c>
      <c r="E60" s="8">
        <v>13460.894</v>
      </c>
      <c r="F60" s="8">
        <v>23853.413</v>
      </c>
      <c r="G60" s="8">
        <v>13823.907</v>
      </c>
      <c r="H60" s="8">
        <v>17627.38</v>
      </c>
      <c r="I60" s="8">
        <v>17198.087</v>
      </c>
      <c r="J60" s="2">
        <v>0.01</v>
      </c>
      <c r="K60" s="2">
        <v>0.01</v>
      </c>
      <c r="L60" s="2">
        <v>2.64</v>
      </c>
      <c r="M60" s="2">
        <v>0.88</v>
      </c>
    </row>
    <row r="61">
      <c r="A61" s="10" t="s">
        <v>14</v>
      </c>
      <c r="B61" s="8">
        <v>110.899</v>
      </c>
      <c r="C61" s="8">
        <v>105.607</v>
      </c>
      <c r="D61" s="8">
        <v>47598.692</v>
      </c>
      <c r="E61" s="8">
        <v>11935.359</v>
      </c>
      <c r="F61" s="8">
        <v>24469.12</v>
      </c>
      <c r="G61" s="8">
        <v>14799.271</v>
      </c>
      <c r="H61" s="8">
        <v>17897.622</v>
      </c>
      <c r="I61" s="8">
        <v>16295.673</v>
      </c>
      <c r="J61" s="2">
        <v>0.01</v>
      </c>
      <c r="K61" s="2">
        <v>0.01</v>
      </c>
      <c r="L61" s="2">
        <v>2.3</v>
      </c>
      <c r="M61" s="2">
        <v>0.77</v>
      </c>
    </row>
    <row r="62">
      <c r="A62" s="10" t="s">
        <v>15</v>
      </c>
      <c r="B62" s="8">
        <v>18099.484</v>
      </c>
      <c r="C62" s="8">
        <v>8652.752</v>
      </c>
      <c r="D62" s="8">
        <v>51462.349</v>
      </c>
      <c r="E62" s="8">
        <v>13473.501</v>
      </c>
      <c r="F62" s="8">
        <v>22058.049</v>
      </c>
      <c r="G62" s="8">
        <v>14517.492</v>
      </c>
      <c r="H62" s="8">
        <v>18116.158</v>
      </c>
      <c r="I62" s="8">
        <v>19535.158</v>
      </c>
      <c r="J62" s="2">
        <v>0.91</v>
      </c>
      <c r="K62" s="2">
        <v>0.52</v>
      </c>
      <c r="L62" s="2">
        <v>2.59</v>
      </c>
      <c r="M62" s="2">
        <v>0.81</v>
      </c>
    </row>
    <row r="63">
      <c r="A63" s="10" t="s">
        <v>16</v>
      </c>
      <c r="B63" s="8">
        <v>160.435</v>
      </c>
      <c r="C63" s="8">
        <v>292.506</v>
      </c>
      <c r="D63" s="8">
        <v>46033.014</v>
      </c>
      <c r="E63" s="8">
        <v>11304.602</v>
      </c>
      <c r="F63" s="8">
        <v>22725.999</v>
      </c>
      <c r="G63" s="8">
        <v>16922.685</v>
      </c>
      <c r="H63" s="8">
        <v>17185.037</v>
      </c>
      <c r="I63" s="8">
        <v>16445.258</v>
      </c>
      <c r="J63" s="2">
        <v>0.01</v>
      </c>
      <c r="K63" s="2">
        <v>0.02</v>
      </c>
      <c r="L63" s="2">
        <v>2.35</v>
      </c>
      <c r="M63" s="2">
        <v>0.68</v>
      </c>
    </row>
    <row r="64">
      <c r="A64" s="10" t="s">
        <v>17</v>
      </c>
      <c r="B64" s="8">
        <v>259.263</v>
      </c>
      <c r="C64" s="8">
        <v>197.849</v>
      </c>
      <c r="D64" s="8">
        <v>44804.742</v>
      </c>
      <c r="E64" s="8">
        <v>12487.43</v>
      </c>
      <c r="F64" s="8">
        <v>19632.685</v>
      </c>
      <c r="G64" s="8">
        <v>17870.584</v>
      </c>
      <c r="H64" s="8">
        <v>15931.744</v>
      </c>
      <c r="I64" s="8">
        <v>15999.38</v>
      </c>
      <c r="J64" s="2">
        <v>0.01</v>
      </c>
      <c r="K64" s="2">
        <v>0.01</v>
      </c>
      <c r="L64" s="2">
        <v>2.55</v>
      </c>
      <c r="M64" s="2">
        <v>0.74</v>
      </c>
    </row>
    <row r="65">
      <c r="A65" s="10" t="s">
        <v>18</v>
      </c>
      <c r="B65" s="8">
        <v>37.95</v>
      </c>
      <c r="C65" s="8">
        <v>111.021</v>
      </c>
      <c r="D65" s="8">
        <v>23217.86</v>
      </c>
      <c r="E65" s="8">
        <v>4152.368</v>
      </c>
      <c r="F65" s="8">
        <v>19330.513</v>
      </c>
      <c r="G65" s="8">
        <v>15973.685</v>
      </c>
      <c r="H65" s="8">
        <v>20422.229</v>
      </c>
      <c r="I65" s="8">
        <v>19308.744</v>
      </c>
      <c r="J65" s="2">
        <v>0.0</v>
      </c>
      <c r="K65" s="2">
        <v>0.01</v>
      </c>
      <c r="L65" s="2">
        <v>1.17</v>
      </c>
      <c r="M65" s="2">
        <v>0.24</v>
      </c>
    </row>
    <row r="66">
      <c r="A66" s="10" t="s">
        <v>19</v>
      </c>
      <c r="B66" s="8">
        <v>100.778</v>
      </c>
      <c r="C66" s="8">
        <v>130.314</v>
      </c>
      <c r="D66" s="8">
        <v>22405.688</v>
      </c>
      <c r="E66" s="8">
        <v>5033.853</v>
      </c>
      <c r="F66" s="8">
        <v>18453.392</v>
      </c>
      <c r="G66" s="8">
        <v>16195.735</v>
      </c>
      <c r="H66" s="8">
        <v>19959.815</v>
      </c>
      <c r="I66" s="8">
        <v>21000.451</v>
      </c>
      <c r="J66" s="2">
        <v>0.01</v>
      </c>
      <c r="K66" s="2">
        <v>0.01</v>
      </c>
      <c r="L66" s="2">
        <v>1.17</v>
      </c>
      <c r="M66" s="2">
        <v>0.28</v>
      </c>
    </row>
    <row r="67">
      <c r="A67" s="10" t="s">
        <v>20</v>
      </c>
      <c r="B67" s="8">
        <v>134.778</v>
      </c>
      <c r="C67" s="8">
        <v>429.627</v>
      </c>
      <c r="D67" s="8">
        <v>24962.103</v>
      </c>
      <c r="E67" s="8">
        <v>6080.167</v>
      </c>
      <c r="F67" s="8">
        <v>20344.756</v>
      </c>
      <c r="G67" s="8">
        <v>15570.049</v>
      </c>
      <c r="H67" s="8">
        <v>17840.087</v>
      </c>
      <c r="I67" s="8">
        <v>22650.593</v>
      </c>
      <c r="J67" s="2">
        <v>0.01</v>
      </c>
      <c r="K67" s="2">
        <v>0.02</v>
      </c>
      <c r="L67" s="2">
        <v>1.31</v>
      </c>
      <c r="M67" s="2">
        <v>0.33</v>
      </c>
    </row>
    <row r="68">
      <c r="A68" s="10" t="s">
        <v>21</v>
      </c>
      <c r="B68" s="8">
        <v>13236.765</v>
      </c>
      <c r="C68" s="8">
        <v>13843.309</v>
      </c>
      <c r="D68" s="8">
        <v>39437.964</v>
      </c>
      <c r="E68" s="8">
        <v>13156.451</v>
      </c>
      <c r="F68" s="8">
        <v>20346.756</v>
      </c>
      <c r="G68" s="8">
        <v>15057.442</v>
      </c>
      <c r="H68" s="8">
        <v>18011.258</v>
      </c>
      <c r="I68" s="8">
        <v>19368.915</v>
      </c>
      <c r="J68" s="2">
        <v>0.69</v>
      </c>
      <c r="K68" s="2">
        <v>0.82</v>
      </c>
      <c r="L68" s="2">
        <v>2.06</v>
      </c>
      <c r="M68" s="2">
        <v>0.78</v>
      </c>
    </row>
    <row r="69">
      <c r="A69" s="10" t="s">
        <v>22</v>
      </c>
      <c r="B69" s="8">
        <v>13170.836</v>
      </c>
      <c r="C69" s="8">
        <v>5191.296</v>
      </c>
      <c r="D69" s="8">
        <v>30828.529</v>
      </c>
      <c r="E69" s="8">
        <v>8341.652</v>
      </c>
      <c r="F69" s="8">
        <v>19209.028</v>
      </c>
      <c r="G69" s="8">
        <v>13257.836</v>
      </c>
      <c r="H69" s="8">
        <v>18479.673</v>
      </c>
      <c r="I69" s="8">
        <v>19583.329</v>
      </c>
      <c r="J69" s="2">
        <v>0.7</v>
      </c>
      <c r="K69" s="2">
        <v>0.33</v>
      </c>
      <c r="L69" s="2">
        <v>1.64</v>
      </c>
      <c r="M69" s="2">
        <v>0.53</v>
      </c>
    </row>
    <row r="70">
      <c r="A70" s="10" t="s">
        <v>23</v>
      </c>
      <c r="B70" s="8">
        <v>19317.756</v>
      </c>
      <c r="C70" s="8">
        <v>8441.803</v>
      </c>
      <c r="D70" s="8">
        <v>25038.558</v>
      </c>
      <c r="E70" s="8">
        <v>4007.711</v>
      </c>
      <c r="F70" s="8">
        <v>17871.321</v>
      </c>
      <c r="G70" s="8">
        <v>12468.664</v>
      </c>
      <c r="H70" s="8">
        <v>18138.451</v>
      </c>
      <c r="I70" s="8">
        <v>20083.986</v>
      </c>
      <c r="J70" s="2">
        <v>1.07</v>
      </c>
      <c r="K70" s="2">
        <v>0.55</v>
      </c>
      <c r="L70" s="2">
        <v>1.39</v>
      </c>
      <c r="M70" s="2">
        <v>0.26</v>
      </c>
    </row>
    <row r="71">
      <c r="A71" s="10" t="s">
        <v>30</v>
      </c>
      <c r="B71" s="8">
        <v>785.113</v>
      </c>
      <c r="C71" s="8">
        <v>338.92</v>
      </c>
      <c r="D71" s="8">
        <v>45881.976</v>
      </c>
      <c r="E71" s="8">
        <v>14362.773</v>
      </c>
      <c r="F71" s="8">
        <v>20367.856</v>
      </c>
      <c r="G71" s="8">
        <v>13639.371</v>
      </c>
      <c r="H71" s="8">
        <v>17435.966</v>
      </c>
      <c r="I71" s="8">
        <v>19626.815</v>
      </c>
      <c r="J71" s="2">
        <v>0.04</v>
      </c>
      <c r="K71" s="2">
        <v>0.02</v>
      </c>
      <c r="L71" s="2">
        <v>2.44</v>
      </c>
      <c r="M71" s="2">
        <v>0.89</v>
      </c>
    </row>
    <row r="72">
      <c r="A72" s="10" t="s">
        <v>31</v>
      </c>
      <c r="B72" s="8">
        <v>184.021</v>
      </c>
      <c r="C72" s="8">
        <v>220.435</v>
      </c>
      <c r="D72" s="8">
        <v>45858.349</v>
      </c>
      <c r="E72" s="8">
        <v>13925.794</v>
      </c>
      <c r="F72" s="8">
        <v>23050.049</v>
      </c>
      <c r="G72" s="8">
        <v>13264.907</v>
      </c>
      <c r="H72" s="8">
        <v>17575.38</v>
      </c>
      <c r="I72" s="8">
        <v>18561.522</v>
      </c>
      <c r="J72" s="2">
        <v>0.01</v>
      </c>
      <c r="K72" s="2">
        <v>0.01</v>
      </c>
      <c r="L72" s="2">
        <v>2.3</v>
      </c>
      <c r="M72" s="2">
        <v>0.9</v>
      </c>
    </row>
    <row r="73">
      <c r="A73" s="10" t="s">
        <v>32</v>
      </c>
      <c r="B73" s="8">
        <v>156.607</v>
      </c>
      <c r="C73" s="8">
        <v>193.092</v>
      </c>
      <c r="D73" s="8">
        <v>36414.106</v>
      </c>
      <c r="E73" s="8">
        <v>13081.673</v>
      </c>
      <c r="F73" s="8">
        <v>19757.978</v>
      </c>
      <c r="G73" s="8">
        <v>12834.664</v>
      </c>
      <c r="H73" s="8">
        <v>15271.137</v>
      </c>
      <c r="I73" s="8">
        <v>15432.087</v>
      </c>
      <c r="J73" s="2">
        <v>0.01</v>
      </c>
      <c r="K73" s="2">
        <v>0.01</v>
      </c>
      <c r="L73" s="2">
        <v>2.11</v>
      </c>
      <c r="M73" s="2">
        <v>0.93</v>
      </c>
    </row>
    <row r="74">
      <c r="A74" s="10" t="s">
        <v>33</v>
      </c>
      <c r="B74" s="8">
        <v>16913.706</v>
      </c>
      <c r="C74" s="8">
        <v>363.042</v>
      </c>
      <c r="D74" s="8">
        <v>29979.993</v>
      </c>
      <c r="E74" s="8">
        <v>9958.258</v>
      </c>
      <c r="F74" s="8">
        <v>15809.593</v>
      </c>
      <c r="G74" s="8">
        <v>11268.714</v>
      </c>
      <c r="H74" s="8">
        <v>15822.673</v>
      </c>
      <c r="I74" s="8">
        <v>14892.329</v>
      </c>
      <c r="J74" s="2">
        <v>1.07</v>
      </c>
      <c r="K74" s="2">
        <v>0.03</v>
      </c>
      <c r="L74" s="2">
        <v>1.9</v>
      </c>
      <c r="M74" s="2">
        <v>0.78</v>
      </c>
    </row>
    <row r="75">
      <c r="A75" s="10" t="s">
        <v>34</v>
      </c>
      <c r="B75" s="8">
        <v>12542.593</v>
      </c>
      <c r="C75" s="8">
        <v>175.849</v>
      </c>
      <c r="D75" s="8">
        <v>29983.751</v>
      </c>
      <c r="E75" s="8">
        <v>8704.581</v>
      </c>
      <c r="F75" s="8">
        <v>17587.907</v>
      </c>
      <c r="G75" s="8">
        <v>10446.007</v>
      </c>
      <c r="H75" s="8">
        <v>15027.551</v>
      </c>
      <c r="I75" s="8">
        <v>13775.966</v>
      </c>
      <c r="J75" s="2">
        <v>0.77</v>
      </c>
      <c r="K75" s="2">
        <v>0.01</v>
      </c>
      <c r="L75" s="2">
        <v>1.85</v>
      </c>
      <c r="M75" s="2">
        <v>0.73</v>
      </c>
    </row>
    <row r="76">
      <c r="A76" s="10" t="s">
        <v>35</v>
      </c>
      <c r="B76" s="8">
        <v>14039.927</v>
      </c>
      <c r="C76" s="8">
        <v>202.849</v>
      </c>
      <c r="D76" s="8">
        <v>31342.751</v>
      </c>
      <c r="E76" s="8">
        <v>9084.702</v>
      </c>
      <c r="F76" s="8">
        <v>17422.442</v>
      </c>
      <c r="G76" s="8">
        <v>10009.472</v>
      </c>
      <c r="H76" s="8">
        <v>13365.551</v>
      </c>
      <c r="I76" s="8">
        <v>15558.501</v>
      </c>
      <c r="J76" s="2">
        <v>0.93</v>
      </c>
      <c r="K76" s="2">
        <v>0.02</v>
      </c>
      <c r="L76" s="2">
        <v>2.07</v>
      </c>
      <c r="M76" s="2">
        <v>0.75</v>
      </c>
    </row>
  </sheetData>
  <mergeCells count="2">
    <mergeCell ref="B1:G1"/>
    <mergeCell ref="J1:M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"/>
      <c r="B1" s="3" t="s">
        <v>37</v>
      </c>
      <c r="C1" s="3" t="s">
        <v>37</v>
      </c>
      <c r="D1" s="3" t="s">
        <v>38</v>
      </c>
      <c r="E1" s="3" t="s">
        <v>38</v>
      </c>
      <c r="F1" s="3" t="s">
        <v>6</v>
      </c>
      <c r="G1" s="3" t="s">
        <v>6</v>
      </c>
      <c r="H1" s="3" t="s">
        <v>39</v>
      </c>
      <c r="I1" s="3" t="s">
        <v>40</v>
      </c>
      <c r="J1" s="3"/>
      <c r="K1" s="3"/>
      <c r="L1" s="3" t="s">
        <v>41</v>
      </c>
      <c r="M1" s="3" t="s">
        <v>41</v>
      </c>
      <c r="N1" s="3" t="s">
        <v>42</v>
      </c>
      <c r="O1" s="3" t="s">
        <v>42</v>
      </c>
      <c r="P1" s="3" t="s">
        <v>43</v>
      </c>
      <c r="Q1" s="3" t="s">
        <v>43</v>
      </c>
      <c r="R1" s="3" t="s">
        <v>44</v>
      </c>
      <c r="S1" s="3" t="s">
        <v>44</v>
      </c>
      <c r="T1" s="3" t="s">
        <v>45</v>
      </c>
      <c r="U1" s="3" t="s">
        <v>45</v>
      </c>
      <c r="V1" s="3" t="s">
        <v>46</v>
      </c>
      <c r="W1" s="3" t="s">
        <v>46</v>
      </c>
      <c r="X1" s="11" t="s">
        <v>47</v>
      </c>
      <c r="Y1" s="12" t="s">
        <v>47</v>
      </c>
      <c r="Z1" s="13" t="s">
        <v>48</v>
      </c>
      <c r="AA1" s="14" t="s">
        <v>48</v>
      </c>
      <c r="AB1" s="15" t="s">
        <v>49</v>
      </c>
      <c r="AC1" s="16" t="s">
        <v>49</v>
      </c>
      <c r="AD1" s="17" t="s">
        <v>50</v>
      </c>
      <c r="AE1" s="18" t="s">
        <v>50</v>
      </c>
      <c r="AF1" s="19" t="s">
        <v>51</v>
      </c>
      <c r="AG1" s="20" t="s">
        <v>51</v>
      </c>
      <c r="AH1" s="21" t="s">
        <v>52</v>
      </c>
      <c r="AI1" s="21" t="s">
        <v>52</v>
      </c>
      <c r="AJ1" s="22" t="s">
        <v>3</v>
      </c>
      <c r="AK1" s="23" t="s">
        <v>3</v>
      </c>
      <c r="AL1" s="23" t="s">
        <v>4</v>
      </c>
      <c r="AM1" s="23" t="s">
        <v>4</v>
      </c>
      <c r="AN1" s="23" t="s">
        <v>6</v>
      </c>
      <c r="AO1" s="24" t="s">
        <v>6</v>
      </c>
    </row>
    <row r="2">
      <c r="A2" s="3" t="s">
        <v>53</v>
      </c>
      <c r="B2" s="8">
        <v>24.91</v>
      </c>
      <c r="C2" s="8">
        <v>24.37</v>
      </c>
      <c r="D2" s="8">
        <v>26.99</v>
      </c>
      <c r="E2" s="8">
        <v>26.92</v>
      </c>
      <c r="F2" s="8">
        <v>22.45</v>
      </c>
      <c r="G2" s="8">
        <v>21.94</v>
      </c>
      <c r="H2" s="8">
        <v>24.2</v>
      </c>
      <c r="I2" s="8">
        <v>23.78</v>
      </c>
      <c r="J2" s="3"/>
      <c r="K2" s="3"/>
      <c r="L2" s="8">
        <f t="shared" ref="L2:L49" si="3">B2-H2</f>
        <v>0.71</v>
      </c>
      <c r="M2" s="8">
        <f t="shared" ref="M2:M49" si="4">C2-H2</f>
        <v>0.17</v>
      </c>
      <c r="N2" s="8">
        <f t="shared" ref="N2:N49" si="5">D2-H2</f>
        <v>2.79</v>
      </c>
      <c r="O2" s="8">
        <f t="shared" ref="O2:O49" si="6">E2-H2</f>
        <v>2.72</v>
      </c>
      <c r="P2" s="8">
        <f t="shared" ref="P2:P49" si="7">F2-H2</f>
        <v>-1.75</v>
      </c>
      <c r="Q2" s="8">
        <f t="shared" ref="Q2:Q49" si="8">G2-H2</f>
        <v>-2.26</v>
      </c>
      <c r="R2" s="8">
        <f t="shared" ref="R2:R49" si="9">B2-I2</f>
        <v>1.13</v>
      </c>
      <c r="S2" s="8">
        <f t="shared" ref="S2:S49" si="10">C2-I2</f>
        <v>0.59</v>
      </c>
      <c r="T2" s="8">
        <f t="shared" ref="T2:T49" si="11">D2-I2</f>
        <v>3.21</v>
      </c>
      <c r="U2" s="8">
        <f t="shared" ref="U2:U49" si="12">E2-I2</f>
        <v>3.14</v>
      </c>
      <c r="V2" s="8">
        <f t="shared" ref="V2:V49" si="13">F2-I2</f>
        <v>-1.33</v>
      </c>
      <c r="W2" s="8">
        <f t="shared" ref="W2:W49" si="14">G2-I2</f>
        <v>-1.84</v>
      </c>
      <c r="X2" s="25">
        <f t="shared" ref="X2:AI2" si="1">1000*POWER(2,-L2)</f>
        <v>611.3201388</v>
      </c>
      <c r="Y2" s="26">
        <f t="shared" si="1"/>
        <v>888.8426812</v>
      </c>
      <c r="Z2" s="27">
        <f t="shared" si="1"/>
        <v>144.586023</v>
      </c>
      <c r="AA2" s="28">
        <f t="shared" si="1"/>
        <v>151.7743605</v>
      </c>
      <c r="AB2" s="29">
        <f t="shared" si="1"/>
        <v>3363.585661</v>
      </c>
      <c r="AC2" s="30">
        <f t="shared" si="1"/>
        <v>4789.914818</v>
      </c>
      <c r="AD2" s="31">
        <f t="shared" si="1"/>
        <v>456.9157251</v>
      </c>
      <c r="AE2" s="32">
        <f t="shared" si="1"/>
        <v>664.342907</v>
      </c>
      <c r="AF2" s="33">
        <f t="shared" si="1"/>
        <v>108.0671539</v>
      </c>
      <c r="AG2" s="34">
        <f t="shared" si="1"/>
        <v>113.4398944</v>
      </c>
      <c r="AH2" s="35">
        <f t="shared" si="1"/>
        <v>2514.026749</v>
      </c>
      <c r="AI2" s="36">
        <f t="shared" si="1"/>
        <v>3580.100284</v>
      </c>
      <c r="AJ2" s="37">
        <f t="shared" ref="AJ2:AO2" si="2">(X2+AD2)/2</f>
        <v>534.117932</v>
      </c>
      <c r="AK2" s="38">
        <f t="shared" si="2"/>
        <v>776.5927941</v>
      </c>
      <c r="AL2" s="39">
        <f t="shared" si="2"/>
        <v>126.3265885</v>
      </c>
      <c r="AM2" s="39">
        <f t="shared" si="2"/>
        <v>132.6071275</v>
      </c>
      <c r="AN2" s="40">
        <f t="shared" si="2"/>
        <v>2938.806205</v>
      </c>
      <c r="AO2" s="41">
        <f t="shared" si="2"/>
        <v>4185.007551</v>
      </c>
    </row>
    <row r="3">
      <c r="A3" s="3" t="s">
        <v>54</v>
      </c>
      <c r="B3" s="8">
        <v>22.35</v>
      </c>
      <c r="C3" s="8">
        <v>22.05</v>
      </c>
      <c r="D3" s="8">
        <v>24.46</v>
      </c>
      <c r="E3" s="8">
        <v>23.41</v>
      </c>
      <c r="F3" s="8">
        <v>20.7</v>
      </c>
      <c r="G3" s="8">
        <v>20.48</v>
      </c>
      <c r="H3" s="8">
        <v>21.78</v>
      </c>
      <c r="I3" s="8">
        <v>21.74</v>
      </c>
      <c r="J3" s="3"/>
      <c r="K3" s="3"/>
      <c r="L3" s="8">
        <f t="shared" si="3"/>
        <v>0.57</v>
      </c>
      <c r="M3" s="8">
        <f t="shared" si="4"/>
        <v>0.27</v>
      </c>
      <c r="N3" s="8">
        <f t="shared" si="5"/>
        <v>2.68</v>
      </c>
      <c r="O3" s="8">
        <f t="shared" si="6"/>
        <v>1.63</v>
      </c>
      <c r="P3" s="8">
        <f t="shared" si="7"/>
        <v>-1.08</v>
      </c>
      <c r="Q3" s="8">
        <f t="shared" si="8"/>
        <v>-1.3</v>
      </c>
      <c r="R3" s="8">
        <f t="shared" si="9"/>
        <v>0.61</v>
      </c>
      <c r="S3" s="8">
        <f t="shared" si="10"/>
        <v>0.31</v>
      </c>
      <c r="T3" s="8">
        <f t="shared" si="11"/>
        <v>2.72</v>
      </c>
      <c r="U3" s="8">
        <f t="shared" si="12"/>
        <v>1.67</v>
      </c>
      <c r="V3" s="8">
        <f t="shared" si="13"/>
        <v>-1.04</v>
      </c>
      <c r="W3" s="8">
        <f t="shared" si="14"/>
        <v>-1.26</v>
      </c>
      <c r="X3" s="25">
        <f t="shared" ref="X3:AI3" si="15">1000*POWER(2,-L3)</f>
        <v>673.6167884</v>
      </c>
      <c r="Y3" s="26">
        <f t="shared" si="15"/>
        <v>829.3195458</v>
      </c>
      <c r="Z3" s="27">
        <f t="shared" si="15"/>
        <v>156.0413186</v>
      </c>
      <c r="AA3" s="28">
        <f t="shared" si="15"/>
        <v>323.0882077</v>
      </c>
      <c r="AB3" s="29">
        <f t="shared" si="15"/>
        <v>2114.036081</v>
      </c>
      <c r="AC3" s="30">
        <f t="shared" si="15"/>
        <v>2462.288827</v>
      </c>
      <c r="AD3" s="31">
        <f t="shared" si="15"/>
        <v>655.1967019</v>
      </c>
      <c r="AE3" s="32">
        <f t="shared" si="15"/>
        <v>806.6417592</v>
      </c>
      <c r="AF3" s="33">
        <f t="shared" si="15"/>
        <v>151.7743605</v>
      </c>
      <c r="AG3" s="34">
        <f t="shared" si="15"/>
        <v>314.2533436</v>
      </c>
      <c r="AH3" s="35">
        <f t="shared" si="15"/>
        <v>2056.227653</v>
      </c>
      <c r="AI3" s="36">
        <f t="shared" si="15"/>
        <v>2394.957409</v>
      </c>
      <c r="AJ3" s="42">
        <f t="shared" ref="AJ3:AO3" si="16">(X3+AD3)/2</f>
        <v>664.4067452</v>
      </c>
      <c r="AK3" s="43">
        <f t="shared" si="16"/>
        <v>817.9806525</v>
      </c>
      <c r="AL3" s="44">
        <f t="shared" si="16"/>
        <v>153.9078396</v>
      </c>
      <c r="AM3" s="44">
        <f t="shared" si="16"/>
        <v>318.6707756</v>
      </c>
      <c r="AN3" s="45">
        <f t="shared" si="16"/>
        <v>2085.131867</v>
      </c>
      <c r="AO3" s="46">
        <f t="shared" si="16"/>
        <v>2428.623118</v>
      </c>
    </row>
    <row r="4">
      <c r="A4" s="3" t="s">
        <v>55</v>
      </c>
      <c r="B4" s="8">
        <v>24.26</v>
      </c>
      <c r="C4" s="8">
        <v>24.48</v>
      </c>
      <c r="D4" s="8">
        <v>27.05</v>
      </c>
      <c r="E4" s="8">
        <v>26.84</v>
      </c>
      <c r="F4" s="8">
        <v>22.77</v>
      </c>
      <c r="G4" s="8">
        <v>22.78</v>
      </c>
      <c r="H4" s="8">
        <v>24.2</v>
      </c>
      <c r="I4" s="8">
        <v>24.44</v>
      </c>
      <c r="J4" s="3"/>
      <c r="K4" s="3"/>
      <c r="L4" s="8">
        <f t="shared" si="3"/>
        <v>0.06</v>
      </c>
      <c r="M4" s="8">
        <f t="shared" si="4"/>
        <v>0.28</v>
      </c>
      <c r="N4" s="8">
        <f t="shared" si="5"/>
        <v>2.85</v>
      </c>
      <c r="O4" s="8">
        <f t="shared" si="6"/>
        <v>2.64</v>
      </c>
      <c r="P4" s="8">
        <f t="shared" si="7"/>
        <v>-1.43</v>
      </c>
      <c r="Q4" s="8">
        <f t="shared" si="8"/>
        <v>-1.42</v>
      </c>
      <c r="R4" s="8">
        <f t="shared" si="9"/>
        <v>-0.18</v>
      </c>
      <c r="S4" s="8">
        <f t="shared" si="10"/>
        <v>0.04</v>
      </c>
      <c r="T4" s="8">
        <f t="shared" si="11"/>
        <v>2.61</v>
      </c>
      <c r="U4" s="8">
        <f t="shared" si="12"/>
        <v>2.4</v>
      </c>
      <c r="V4" s="8">
        <f t="shared" si="13"/>
        <v>-1.67</v>
      </c>
      <c r="W4" s="8">
        <f t="shared" si="14"/>
        <v>-1.66</v>
      </c>
      <c r="X4" s="25">
        <f t="shared" ref="X4:AI4" si="17">1000*POWER(2,-L4)</f>
        <v>959.2641193</v>
      </c>
      <c r="Y4" s="26">
        <f t="shared" si="17"/>
        <v>823.5910173</v>
      </c>
      <c r="Z4" s="27">
        <f t="shared" si="17"/>
        <v>138.696184</v>
      </c>
      <c r="AA4" s="28">
        <f t="shared" si="17"/>
        <v>160.4282372</v>
      </c>
      <c r="AB4" s="29">
        <f t="shared" si="17"/>
        <v>2694.467154</v>
      </c>
      <c r="AC4" s="30">
        <f t="shared" si="17"/>
        <v>2675.85511</v>
      </c>
      <c r="AD4" s="31">
        <f t="shared" si="17"/>
        <v>1132.883885</v>
      </c>
      <c r="AE4" s="32">
        <f t="shared" si="17"/>
        <v>972.6549474</v>
      </c>
      <c r="AF4" s="33">
        <f t="shared" si="17"/>
        <v>163.7991755</v>
      </c>
      <c r="AG4" s="34">
        <f t="shared" si="17"/>
        <v>189.4645708</v>
      </c>
      <c r="AH4" s="35">
        <f t="shared" si="17"/>
        <v>3182.145935</v>
      </c>
      <c r="AI4" s="36">
        <f t="shared" si="17"/>
        <v>3160.165247</v>
      </c>
      <c r="AJ4" s="42">
        <f t="shared" ref="AJ4:AO4" si="18">(X4+AD4)/2</f>
        <v>1046.074002</v>
      </c>
      <c r="AK4" s="43">
        <f t="shared" si="18"/>
        <v>898.1229823</v>
      </c>
      <c r="AL4" s="44">
        <f t="shared" si="18"/>
        <v>151.2476797</v>
      </c>
      <c r="AM4" s="44">
        <f t="shared" si="18"/>
        <v>174.946404</v>
      </c>
      <c r="AN4" s="45">
        <f t="shared" si="18"/>
        <v>2938.306544</v>
      </c>
      <c r="AO4" s="46">
        <f t="shared" si="18"/>
        <v>2918.010179</v>
      </c>
    </row>
    <row r="5">
      <c r="A5" s="3" t="s">
        <v>56</v>
      </c>
      <c r="B5" s="8">
        <v>24.59</v>
      </c>
      <c r="C5" s="8">
        <v>24.15</v>
      </c>
      <c r="D5" s="8">
        <v>26.92</v>
      </c>
      <c r="E5" s="8">
        <v>26.54</v>
      </c>
      <c r="F5" s="8">
        <v>22.3</v>
      </c>
      <c r="G5" s="8">
        <v>22.8</v>
      </c>
      <c r="H5" s="8">
        <v>24.37</v>
      </c>
      <c r="I5" s="8">
        <v>24.29</v>
      </c>
      <c r="J5" s="3"/>
      <c r="K5" s="3"/>
      <c r="L5" s="8">
        <f t="shared" si="3"/>
        <v>0.22</v>
      </c>
      <c r="M5" s="8">
        <f t="shared" si="4"/>
        <v>-0.22</v>
      </c>
      <c r="N5" s="8">
        <f t="shared" si="5"/>
        <v>2.55</v>
      </c>
      <c r="O5" s="8">
        <f t="shared" si="6"/>
        <v>2.17</v>
      </c>
      <c r="P5" s="8">
        <f t="shared" si="7"/>
        <v>-2.07</v>
      </c>
      <c r="Q5" s="8">
        <f t="shared" si="8"/>
        <v>-1.57</v>
      </c>
      <c r="R5" s="8">
        <f t="shared" si="9"/>
        <v>0.3</v>
      </c>
      <c r="S5" s="8">
        <f t="shared" si="10"/>
        <v>-0.14</v>
      </c>
      <c r="T5" s="8">
        <f t="shared" si="11"/>
        <v>2.63</v>
      </c>
      <c r="U5" s="8">
        <f t="shared" si="12"/>
        <v>2.25</v>
      </c>
      <c r="V5" s="8">
        <f t="shared" si="13"/>
        <v>-1.99</v>
      </c>
      <c r="W5" s="8">
        <f t="shared" si="14"/>
        <v>-1.49</v>
      </c>
      <c r="X5" s="25">
        <f t="shared" ref="X5:AI5" si="19">1000*POWER(2,-L5)</f>
        <v>858.5654364</v>
      </c>
      <c r="Y5" s="26">
        <f t="shared" si="19"/>
        <v>1164.733586</v>
      </c>
      <c r="Z5" s="27">
        <f t="shared" si="19"/>
        <v>170.7550321</v>
      </c>
      <c r="AA5" s="28">
        <f t="shared" si="19"/>
        <v>222.2106703</v>
      </c>
      <c r="AB5" s="29">
        <f t="shared" si="19"/>
        <v>4198.866734</v>
      </c>
      <c r="AC5" s="30">
        <f t="shared" si="19"/>
        <v>2969.047141</v>
      </c>
      <c r="AD5" s="31">
        <f t="shared" si="19"/>
        <v>812.2523964</v>
      </c>
      <c r="AE5" s="32">
        <f t="shared" si="19"/>
        <v>1101.905116</v>
      </c>
      <c r="AF5" s="33">
        <f t="shared" si="19"/>
        <v>161.5441038</v>
      </c>
      <c r="AG5" s="34">
        <f t="shared" si="19"/>
        <v>210.2241038</v>
      </c>
      <c r="AH5" s="35">
        <f t="shared" si="19"/>
        <v>3972.369982</v>
      </c>
      <c r="AI5" s="36">
        <f t="shared" si="19"/>
        <v>2808.889751</v>
      </c>
      <c r="AJ5" s="42">
        <f t="shared" ref="AJ5:AO5" si="20">(X5+AD5)/2</f>
        <v>835.4089164</v>
      </c>
      <c r="AK5" s="43">
        <f t="shared" si="20"/>
        <v>1133.319351</v>
      </c>
      <c r="AL5" s="44">
        <f t="shared" si="20"/>
        <v>166.149568</v>
      </c>
      <c r="AM5" s="44">
        <f t="shared" si="20"/>
        <v>216.2173871</v>
      </c>
      <c r="AN5" s="45">
        <f t="shared" si="20"/>
        <v>4085.618358</v>
      </c>
      <c r="AO5" s="46">
        <f t="shared" si="20"/>
        <v>2888.968446</v>
      </c>
    </row>
    <row r="6">
      <c r="A6" s="3" t="s">
        <v>57</v>
      </c>
      <c r="B6" s="8">
        <v>24.82</v>
      </c>
      <c r="C6" s="8">
        <v>24.56</v>
      </c>
      <c r="D6" s="8">
        <v>26.84</v>
      </c>
      <c r="E6" s="8">
        <v>26.83</v>
      </c>
      <c r="F6" s="8">
        <v>22.95</v>
      </c>
      <c r="G6" s="8">
        <v>23.17</v>
      </c>
      <c r="H6" s="8">
        <v>24.53</v>
      </c>
      <c r="I6" s="8">
        <v>24.93</v>
      </c>
      <c r="J6" s="3"/>
      <c r="K6" s="3"/>
      <c r="L6" s="8">
        <f t="shared" si="3"/>
        <v>0.29</v>
      </c>
      <c r="M6" s="8">
        <f t="shared" si="4"/>
        <v>0.03</v>
      </c>
      <c r="N6" s="8">
        <f t="shared" si="5"/>
        <v>2.31</v>
      </c>
      <c r="O6" s="8">
        <f t="shared" si="6"/>
        <v>2.3</v>
      </c>
      <c r="P6" s="8">
        <f t="shared" si="7"/>
        <v>-1.58</v>
      </c>
      <c r="Q6" s="8">
        <f t="shared" si="8"/>
        <v>-1.36</v>
      </c>
      <c r="R6" s="8">
        <f t="shared" si="9"/>
        <v>-0.11</v>
      </c>
      <c r="S6" s="8">
        <f t="shared" si="10"/>
        <v>-0.37</v>
      </c>
      <c r="T6" s="8">
        <f t="shared" si="11"/>
        <v>1.91</v>
      </c>
      <c r="U6" s="8">
        <f t="shared" si="12"/>
        <v>1.9</v>
      </c>
      <c r="V6" s="8">
        <f t="shared" si="13"/>
        <v>-1.98</v>
      </c>
      <c r="W6" s="8">
        <f t="shared" si="14"/>
        <v>-1.76</v>
      </c>
      <c r="X6" s="25">
        <f t="shared" ref="X6:AI6" si="21">1000*POWER(2,-L6)</f>
        <v>817.9020586</v>
      </c>
      <c r="Y6" s="26">
        <f t="shared" si="21"/>
        <v>979.4202976</v>
      </c>
      <c r="Z6" s="27">
        <f t="shared" si="21"/>
        <v>201.6604398</v>
      </c>
      <c r="AA6" s="28">
        <f t="shared" si="21"/>
        <v>203.0630991</v>
      </c>
      <c r="AB6" s="29">
        <f t="shared" si="21"/>
        <v>2989.698497</v>
      </c>
      <c r="AC6" s="30">
        <f t="shared" si="21"/>
        <v>2566.851795</v>
      </c>
      <c r="AD6" s="31">
        <f t="shared" si="21"/>
        <v>1079.228237</v>
      </c>
      <c r="AE6" s="32">
        <f t="shared" si="21"/>
        <v>1292.352831</v>
      </c>
      <c r="AF6" s="33">
        <f t="shared" si="21"/>
        <v>266.0925456</v>
      </c>
      <c r="AG6" s="34">
        <f t="shared" si="21"/>
        <v>267.9433656</v>
      </c>
      <c r="AH6" s="35">
        <f t="shared" si="21"/>
        <v>3944.930818</v>
      </c>
      <c r="AI6" s="36">
        <f t="shared" si="21"/>
        <v>3386.981249</v>
      </c>
      <c r="AJ6" s="42">
        <f t="shared" ref="AJ6:AO6" si="22">(X6+AD6)/2</f>
        <v>948.5651475</v>
      </c>
      <c r="AK6" s="43">
        <f t="shared" si="22"/>
        <v>1135.886564</v>
      </c>
      <c r="AL6" s="44">
        <f t="shared" si="22"/>
        <v>233.8764927</v>
      </c>
      <c r="AM6" s="44">
        <f t="shared" si="22"/>
        <v>235.5032324</v>
      </c>
      <c r="AN6" s="45">
        <f t="shared" si="22"/>
        <v>3467.314658</v>
      </c>
      <c r="AO6" s="46">
        <f t="shared" si="22"/>
        <v>2976.916522</v>
      </c>
    </row>
    <row r="7">
      <c r="A7" s="3" t="s">
        <v>58</v>
      </c>
      <c r="B7" s="8">
        <v>26.63</v>
      </c>
      <c r="C7" s="8">
        <v>26.35</v>
      </c>
      <c r="D7" s="8">
        <v>27.46</v>
      </c>
      <c r="E7" s="8">
        <v>27.63</v>
      </c>
      <c r="F7" s="8">
        <v>25.54</v>
      </c>
      <c r="G7" s="8">
        <v>25.63</v>
      </c>
      <c r="H7" s="8">
        <v>26.77</v>
      </c>
      <c r="I7" s="8">
        <v>25.63</v>
      </c>
      <c r="J7" s="3"/>
      <c r="K7" s="3"/>
      <c r="L7" s="8">
        <f t="shared" si="3"/>
        <v>-0.14</v>
      </c>
      <c r="M7" s="8">
        <f t="shared" si="4"/>
        <v>-0.42</v>
      </c>
      <c r="N7" s="8">
        <f t="shared" si="5"/>
        <v>0.69</v>
      </c>
      <c r="O7" s="8">
        <f t="shared" si="6"/>
        <v>0.86</v>
      </c>
      <c r="P7" s="8">
        <f t="shared" si="7"/>
        <v>-1.23</v>
      </c>
      <c r="Q7" s="8">
        <f t="shared" si="8"/>
        <v>-1.14</v>
      </c>
      <c r="R7" s="8">
        <f t="shared" si="9"/>
        <v>1</v>
      </c>
      <c r="S7" s="8">
        <f t="shared" si="10"/>
        <v>0.72</v>
      </c>
      <c r="T7" s="8">
        <f t="shared" si="11"/>
        <v>1.83</v>
      </c>
      <c r="U7" s="8">
        <f t="shared" si="12"/>
        <v>2</v>
      </c>
      <c r="V7" s="8">
        <f t="shared" si="13"/>
        <v>-0.09</v>
      </c>
      <c r="W7" s="8">
        <f t="shared" si="14"/>
        <v>0</v>
      </c>
      <c r="X7" s="25">
        <f t="shared" ref="X7:AI7" si="23">1000*POWER(2,-L7)</f>
        <v>1101.905116</v>
      </c>
      <c r="Y7" s="26">
        <f t="shared" si="23"/>
        <v>1337.927555</v>
      </c>
      <c r="Z7" s="27">
        <f t="shared" si="23"/>
        <v>619.85385</v>
      </c>
      <c r="AA7" s="28">
        <f t="shared" si="23"/>
        <v>550.9525579</v>
      </c>
      <c r="AB7" s="29">
        <f t="shared" si="23"/>
        <v>2345.669898</v>
      </c>
      <c r="AC7" s="30">
        <f t="shared" si="23"/>
        <v>2203.810232</v>
      </c>
      <c r="AD7" s="31">
        <f t="shared" si="23"/>
        <v>500</v>
      </c>
      <c r="AE7" s="32">
        <f t="shared" si="23"/>
        <v>607.0974422</v>
      </c>
      <c r="AF7" s="33">
        <f t="shared" si="23"/>
        <v>281.2646212</v>
      </c>
      <c r="AG7" s="34">
        <f t="shared" si="23"/>
        <v>250</v>
      </c>
      <c r="AH7" s="35">
        <f t="shared" si="23"/>
        <v>1064.370182</v>
      </c>
      <c r="AI7" s="36">
        <f t="shared" si="23"/>
        <v>1000</v>
      </c>
      <c r="AJ7" s="42">
        <f t="shared" ref="AJ7:AO7" si="24">(X7+AD7)/2</f>
        <v>800.9525579</v>
      </c>
      <c r="AK7" s="43">
        <f t="shared" si="24"/>
        <v>972.5124985</v>
      </c>
      <c r="AL7" s="44">
        <f t="shared" si="24"/>
        <v>450.5592356</v>
      </c>
      <c r="AM7" s="44">
        <f t="shared" si="24"/>
        <v>400.476279</v>
      </c>
      <c r="AN7" s="45">
        <f t="shared" si="24"/>
        <v>1705.02004</v>
      </c>
      <c r="AO7" s="46">
        <f t="shared" si="24"/>
        <v>1601.905116</v>
      </c>
    </row>
    <row r="8">
      <c r="A8" s="3" t="s">
        <v>59</v>
      </c>
      <c r="B8" s="8">
        <v>26.15</v>
      </c>
      <c r="C8" s="8">
        <v>26.12</v>
      </c>
      <c r="D8" s="8">
        <v>28.64</v>
      </c>
      <c r="E8" s="8">
        <v>28.47</v>
      </c>
      <c r="F8" s="8">
        <v>25.2</v>
      </c>
      <c r="G8" s="8">
        <v>25.2</v>
      </c>
      <c r="H8" s="8">
        <v>26.92</v>
      </c>
      <c r="I8" s="8">
        <v>26.19</v>
      </c>
      <c r="J8" s="3"/>
      <c r="K8" s="3"/>
      <c r="L8" s="8">
        <f t="shared" si="3"/>
        <v>-0.77</v>
      </c>
      <c r="M8" s="8">
        <f t="shared" si="4"/>
        <v>-0.8</v>
      </c>
      <c r="N8" s="8">
        <f t="shared" si="5"/>
        <v>1.72</v>
      </c>
      <c r="O8" s="8">
        <f t="shared" si="6"/>
        <v>1.55</v>
      </c>
      <c r="P8" s="8">
        <f t="shared" si="7"/>
        <v>-1.72</v>
      </c>
      <c r="Q8" s="8">
        <f t="shared" si="8"/>
        <v>-1.72</v>
      </c>
      <c r="R8" s="8">
        <f t="shared" si="9"/>
        <v>-0.04</v>
      </c>
      <c r="S8" s="8">
        <f t="shared" si="10"/>
        <v>-0.07</v>
      </c>
      <c r="T8" s="8">
        <f t="shared" si="11"/>
        <v>2.45</v>
      </c>
      <c r="U8" s="8">
        <f t="shared" si="12"/>
        <v>2.28</v>
      </c>
      <c r="V8" s="8">
        <f t="shared" si="13"/>
        <v>-0.99</v>
      </c>
      <c r="W8" s="8">
        <f t="shared" si="14"/>
        <v>-0.99</v>
      </c>
      <c r="X8" s="25">
        <f t="shared" ref="X8:AI8" si="25">1000*POWER(2,-L8)</f>
        <v>1705.269784</v>
      </c>
      <c r="Y8" s="26">
        <f t="shared" si="25"/>
        <v>1741.101127</v>
      </c>
      <c r="Z8" s="27">
        <f t="shared" si="25"/>
        <v>303.5487211</v>
      </c>
      <c r="AA8" s="28">
        <f t="shared" si="25"/>
        <v>341.5100642</v>
      </c>
      <c r="AB8" s="29">
        <f t="shared" si="25"/>
        <v>3294.364069</v>
      </c>
      <c r="AC8" s="30">
        <f t="shared" si="25"/>
        <v>3294.364069</v>
      </c>
      <c r="AD8" s="31">
        <f t="shared" si="25"/>
        <v>1028.113827</v>
      </c>
      <c r="AE8" s="32">
        <f t="shared" si="25"/>
        <v>1049.716684</v>
      </c>
      <c r="AF8" s="33">
        <f t="shared" si="25"/>
        <v>183.010712</v>
      </c>
      <c r="AG8" s="34">
        <f t="shared" si="25"/>
        <v>205.8977543</v>
      </c>
      <c r="AH8" s="35">
        <f t="shared" si="25"/>
        <v>1986.184991</v>
      </c>
      <c r="AI8" s="36">
        <f t="shared" si="25"/>
        <v>1986.184991</v>
      </c>
      <c r="AJ8" s="42">
        <f t="shared" ref="AJ8:AO8" si="26">(X8+AD8)/2</f>
        <v>1366.691805</v>
      </c>
      <c r="AK8" s="43">
        <f t="shared" si="26"/>
        <v>1395.408905</v>
      </c>
      <c r="AL8" s="44">
        <f t="shared" si="26"/>
        <v>243.2797165</v>
      </c>
      <c r="AM8" s="44">
        <f t="shared" si="26"/>
        <v>273.7039093</v>
      </c>
      <c r="AN8" s="45">
        <f t="shared" si="26"/>
        <v>2640.27453</v>
      </c>
      <c r="AO8" s="46">
        <f t="shared" si="26"/>
        <v>2640.27453</v>
      </c>
    </row>
    <row r="9">
      <c r="A9" s="3" t="s">
        <v>60</v>
      </c>
      <c r="B9" s="8">
        <v>25.51</v>
      </c>
      <c r="C9" s="8">
        <v>25.1</v>
      </c>
      <c r="D9" s="8">
        <v>27.9</v>
      </c>
      <c r="E9" s="8">
        <v>27.86</v>
      </c>
      <c r="F9" s="8">
        <v>25.75</v>
      </c>
      <c r="G9" s="8">
        <v>25.67</v>
      </c>
      <c r="H9" s="8">
        <v>26.57</v>
      </c>
      <c r="I9" s="8">
        <v>25.81</v>
      </c>
      <c r="J9" s="3"/>
      <c r="K9" s="3"/>
      <c r="L9" s="8">
        <f t="shared" si="3"/>
        <v>-1.06</v>
      </c>
      <c r="M9" s="8">
        <f t="shared" si="4"/>
        <v>-1.47</v>
      </c>
      <c r="N9" s="8">
        <f t="shared" si="5"/>
        <v>1.33</v>
      </c>
      <c r="O9" s="8">
        <f t="shared" si="6"/>
        <v>1.29</v>
      </c>
      <c r="P9" s="8">
        <f t="shared" si="7"/>
        <v>-0.82</v>
      </c>
      <c r="Q9" s="8">
        <f t="shared" si="8"/>
        <v>-0.9</v>
      </c>
      <c r="R9" s="8">
        <f t="shared" si="9"/>
        <v>-0.3</v>
      </c>
      <c r="S9" s="8">
        <f t="shared" si="10"/>
        <v>-0.71</v>
      </c>
      <c r="T9" s="8">
        <f t="shared" si="11"/>
        <v>2.09</v>
      </c>
      <c r="U9" s="8">
        <f t="shared" si="12"/>
        <v>2.05</v>
      </c>
      <c r="V9" s="8">
        <f t="shared" si="13"/>
        <v>-0.06</v>
      </c>
      <c r="W9" s="8">
        <f t="shared" si="14"/>
        <v>-0.14</v>
      </c>
      <c r="X9" s="25">
        <f t="shared" ref="X9:AI9" si="27">1000*POWER(2,-L9)</f>
        <v>2084.931522</v>
      </c>
      <c r="Y9" s="26">
        <f t="shared" si="27"/>
        <v>2770.218936</v>
      </c>
      <c r="Z9" s="27">
        <f t="shared" si="27"/>
        <v>397.7682419</v>
      </c>
      <c r="AA9" s="28">
        <f t="shared" si="27"/>
        <v>408.9510293</v>
      </c>
      <c r="AB9" s="29">
        <f t="shared" si="27"/>
        <v>1765.405993</v>
      </c>
      <c r="AC9" s="30">
        <f t="shared" si="27"/>
        <v>1866.065983</v>
      </c>
      <c r="AD9" s="31">
        <f t="shared" si="27"/>
        <v>1231.144413</v>
      </c>
      <c r="AE9" s="32">
        <f t="shared" si="27"/>
        <v>1635.804117</v>
      </c>
      <c r="AF9" s="33">
        <f t="shared" si="27"/>
        <v>234.8806873</v>
      </c>
      <c r="AG9" s="34">
        <f t="shared" si="27"/>
        <v>241.4840822</v>
      </c>
      <c r="AH9" s="35">
        <f t="shared" si="27"/>
        <v>1042.465761</v>
      </c>
      <c r="AI9" s="36">
        <f t="shared" si="27"/>
        <v>1101.905116</v>
      </c>
      <c r="AJ9" s="42">
        <f t="shared" ref="AJ9:AO9" si="28">(X9+AD9)/2</f>
        <v>1658.037968</v>
      </c>
      <c r="AK9" s="43">
        <f t="shared" si="28"/>
        <v>2203.011527</v>
      </c>
      <c r="AL9" s="44">
        <f t="shared" si="28"/>
        <v>316.3244646</v>
      </c>
      <c r="AM9" s="44">
        <f t="shared" si="28"/>
        <v>325.2175558</v>
      </c>
      <c r="AN9" s="45">
        <f t="shared" si="28"/>
        <v>1403.935877</v>
      </c>
      <c r="AO9" s="46">
        <f t="shared" si="28"/>
        <v>1483.985549</v>
      </c>
    </row>
    <row r="10">
      <c r="A10" s="3" t="s">
        <v>61</v>
      </c>
      <c r="B10" s="8">
        <v>25.5</v>
      </c>
      <c r="C10" s="8">
        <v>25.29</v>
      </c>
      <c r="D10" s="8">
        <v>28.19</v>
      </c>
      <c r="E10" s="8">
        <v>28.07</v>
      </c>
      <c r="F10" s="8">
        <v>22.95</v>
      </c>
      <c r="G10" s="8">
        <v>22.87</v>
      </c>
      <c r="H10" s="8">
        <v>26.87</v>
      </c>
      <c r="I10" s="8">
        <v>24.44</v>
      </c>
      <c r="J10" s="3"/>
      <c r="K10" s="3"/>
      <c r="L10" s="8">
        <f t="shared" si="3"/>
        <v>-1.37</v>
      </c>
      <c r="M10" s="8">
        <f t="shared" si="4"/>
        <v>-1.58</v>
      </c>
      <c r="N10" s="8">
        <f t="shared" si="5"/>
        <v>1.32</v>
      </c>
      <c r="O10" s="8">
        <f t="shared" si="6"/>
        <v>1.2</v>
      </c>
      <c r="P10" s="8">
        <f t="shared" si="7"/>
        <v>-3.92</v>
      </c>
      <c r="Q10" s="8">
        <f t="shared" si="8"/>
        <v>-4</v>
      </c>
      <c r="R10" s="8">
        <f t="shared" si="9"/>
        <v>1.06</v>
      </c>
      <c r="S10" s="8">
        <f t="shared" si="10"/>
        <v>0.85</v>
      </c>
      <c r="T10" s="8">
        <f t="shared" si="11"/>
        <v>3.75</v>
      </c>
      <c r="U10" s="8">
        <f t="shared" si="12"/>
        <v>3.63</v>
      </c>
      <c r="V10" s="8">
        <f t="shared" si="13"/>
        <v>-1.49</v>
      </c>
      <c r="W10" s="8">
        <f t="shared" si="14"/>
        <v>-1.57</v>
      </c>
      <c r="X10" s="25">
        <f t="shared" ref="X10:AI10" si="29">1000*POWER(2,-L10)</f>
        <v>2584.705661</v>
      </c>
      <c r="Y10" s="26">
        <f t="shared" si="29"/>
        <v>2989.698497</v>
      </c>
      <c r="Z10" s="27">
        <f t="shared" si="29"/>
        <v>400.5349388</v>
      </c>
      <c r="AA10" s="28">
        <f t="shared" si="29"/>
        <v>435.2752816</v>
      </c>
      <c r="AB10" s="29">
        <f t="shared" si="29"/>
        <v>15136.92235</v>
      </c>
      <c r="AC10" s="30">
        <f t="shared" si="29"/>
        <v>16000</v>
      </c>
      <c r="AD10" s="31">
        <f t="shared" si="29"/>
        <v>479.6320597</v>
      </c>
      <c r="AE10" s="32">
        <f t="shared" si="29"/>
        <v>554.784736</v>
      </c>
      <c r="AF10" s="33">
        <f t="shared" si="29"/>
        <v>74.32544469</v>
      </c>
      <c r="AG10" s="34">
        <f t="shared" si="29"/>
        <v>80.77205191</v>
      </c>
      <c r="AH10" s="35">
        <f t="shared" si="29"/>
        <v>2808.889751</v>
      </c>
      <c r="AI10" s="36">
        <f t="shared" si="29"/>
        <v>2969.047141</v>
      </c>
      <c r="AJ10" s="42">
        <f t="shared" ref="AJ10:AO10" si="30">(X10+AD10)/2</f>
        <v>1532.16886</v>
      </c>
      <c r="AK10" s="43">
        <f t="shared" si="30"/>
        <v>1772.241617</v>
      </c>
      <c r="AL10" s="44">
        <f t="shared" si="30"/>
        <v>237.4301917</v>
      </c>
      <c r="AM10" s="44">
        <f t="shared" si="30"/>
        <v>258.0236668</v>
      </c>
      <c r="AN10" s="45">
        <f t="shared" si="30"/>
        <v>8972.90605</v>
      </c>
      <c r="AO10" s="46">
        <f t="shared" si="30"/>
        <v>9484.523571</v>
      </c>
    </row>
    <row r="11">
      <c r="A11" s="3" t="s">
        <v>62</v>
      </c>
      <c r="B11" s="8">
        <v>25.65</v>
      </c>
      <c r="C11" s="8">
        <v>26.35</v>
      </c>
      <c r="D11" s="8">
        <v>27.39</v>
      </c>
      <c r="E11" s="8">
        <v>28.14</v>
      </c>
      <c r="F11" s="8">
        <v>24.48</v>
      </c>
      <c r="G11" s="8">
        <v>24.62</v>
      </c>
      <c r="H11" s="8">
        <v>25.31</v>
      </c>
      <c r="I11" s="8">
        <v>25.17</v>
      </c>
      <c r="J11" s="3"/>
      <c r="K11" s="3"/>
      <c r="L11" s="8">
        <f t="shared" si="3"/>
        <v>0.34</v>
      </c>
      <c r="M11" s="8">
        <f t="shared" si="4"/>
        <v>1.04</v>
      </c>
      <c r="N11" s="8">
        <f t="shared" si="5"/>
        <v>2.08</v>
      </c>
      <c r="O11" s="8">
        <f t="shared" si="6"/>
        <v>2.83</v>
      </c>
      <c r="P11" s="8">
        <f t="shared" si="7"/>
        <v>-0.83</v>
      </c>
      <c r="Q11" s="8">
        <f t="shared" si="8"/>
        <v>-0.69</v>
      </c>
      <c r="R11" s="8">
        <f t="shared" si="9"/>
        <v>0.48</v>
      </c>
      <c r="S11" s="8">
        <f t="shared" si="10"/>
        <v>1.18</v>
      </c>
      <c r="T11" s="8">
        <f t="shared" si="11"/>
        <v>2.22</v>
      </c>
      <c r="U11" s="8">
        <f t="shared" si="12"/>
        <v>2.97</v>
      </c>
      <c r="V11" s="8">
        <f t="shared" si="13"/>
        <v>-0.69</v>
      </c>
      <c r="W11" s="8">
        <f t="shared" si="14"/>
        <v>-0.55</v>
      </c>
      <c r="X11" s="25">
        <f t="shared" ref="X11:AI11" si="31">1000*POWER(2,-L11)</f>
        <v>790.0413119</v>
      </c>
      <c r="Y11" s="26">
        <f t="shared" si="31"/>
        <v>486.3274737</v>
      </c>
      <c r="Z11" s="27">
        <f t="shared" si="31"/>
        <v>236.5144117</v>
      </c>
      <c r="AA11" s="28">
        <f t="shared" si="31"/>
        <v>140.6323106</v>
      </c>
      <c r="AB11" s="29">
        <f t="shared" si="31"/>
        <v>1777.685362</v>
      </c>
      <c r="AC11" s="30">
        <f t="shared" si="31"/>
        <v>1613.283518</v>
      </c>
      <c r="AD11" s="31">
        <f t="shared" si="31"/>
        <v>716.977624</v>
      </c>
      <c r="AE11" s="32">
        <f t="shared" si="31"/>
        <v>441.3514981</v>
      </c>
      <c r="AF11" s="33">
        <f t="shared" si="31"/>
        <v>214.6413591</v>
      </c>
      <c r="AG11" s="34">
        <f t="shared" si="31"/>
        <v>127.6265157</v>
      </c>
      <c r="AH11" s="35">
        <f t="shared" si="31"/>
        <v>1613.283518</v>
      </c>
      <c r="AI11" s="36">
        <f t="shared" si="31"/>
        <v>1464.085696</v>
      </c>
      <c r="AJ11" s="42">
        <f t="shared" ref="AJ11:AO11" si="32">(X11+AD11)/2</f>
        <v>753.5094679</v>
      </c>
      <c r="AK11" s="43">
        <f t="shared" si="32"/>
        <v>463.8394859</v>
      </c>
      <c r="AL11" s="44">
        <f t="shared" si="32"/>
        <v>225.5778854</v>
      </c>
      <c r="AM11" s="44">
        <f t="shared" si="32"/>
        <v>134.1294131</v>
      </c>
      <c r="AN11" s="45">
        <f t="shared" si="32"/>
        <v>1695.48444</v>
      </c>
      <c r="AO11" s="46">
        <f t="shared" si="32"/>
        <v>1538.684607</v>
      </c>
    </row>
    <row r="12">
      <c r="A12" s="3" t="s">
        <v>63</v>
      </c>
      <c r="B12" s="8">
        <v>25.29</v>
      </c>
      <c r="C12" s="8">
        <v>25.24</v>
      </c>
      <c r="D12" s="8">
        <v>27.1</v>
      </c>
      <c r="E12" s="8">
        <v>27.64</v>
      </c>
      <c r="F12" s="8">
        <v>25.33</v>
      </c>
      <c r="G12" s="8">
        <v>25.22</v>
      </c>
      <c r="H12" s="8">
        <v>25.54</v>
      </c>
      <c r="I12" s="8">
        <v>26.33</v>
      </c>
      <c r="J12" s="3"/>
      <c r="K12" s="3"/>
      <c r="L12" s="8">
        <f t="shared" si="3"/>
        <v>-0.25</v>
      </c>
      <c r="M12" s="8">
        <f t="shared" si="4"/>
        <v>-0.3</v>
      </c>
      <c r="N12" s="8">
        <f t="shared" si="5"/>
        <v>1.56</v>
      </c>
      <c r="O12" s="8">
        <f t="shared" si="6"/>
        <v>2.1</v>
      </c>
      <c r="P12" s="8">
        <f t="shared" si="7"/>
        <v>-0.21</v>
      </c>
      <c r="Q12" s="8">
        <f t="shared" si="8"/>
        <v>-0.32</v>
      </c>
      <c r="R12" s="8">
        <f t="shared" si="9"/>
        <v>-1.04</v>
      </c>
      <c r="S12" s="8">
        <f t="shared" si="10"/>
        <v>-1.09</v>
      </c>
      <c r="T12" s="8">
        <f t="shared" si="11"/>
        <v>0.77</v>
      </c>
      <c r="U12" s="8">
        <f t="shared" si="12"/>
        <v>1.31</v>
      </c>
      <c r="V12" s="8">
        <f t="shared" si="13"/>
        <v>-1</v>
      </c>
      <c r="W12" s="8">
        <f t="shared" si="14"/>
        <v>-1.11</v>
      </c>
      <c r="X12" s="25">
        <f t="shared" ref="X12:AI12" si="33">1000*POWER(2,-L12)</f>
        <v>1189.207115</v>
      </c>
      <c r="Y12" s="26">
        <f t="shared" si="33"/>
        <v>1231.144413</v>
      </c>
      <c r="Z12" s="27">
        <f t="shared" si="33"/>
        <v>339.1510819</v>
      </c>
      <c r="AA12" s="28">
        <f t="shared" si="33"/>
        <v>233.2582479</v>
      </c>
      <c r="AB12" s="29">
        <f t="shared" si="33"/>
        <v>1156.688184</v>
      </c>
      <c r="AC12" s="30">
        <f t="shared" si="33"/>
        <v>1248.330549</v>
      </c>
      <c r="AD12" s="31">
        <f t="shared" si="33"/>
        <v>2056.227653</v>
      </c>
      <c r="AE12" s="32">
        <f t="shared" si="33"/>
        <v>2128.740365</v>
      </c>
      <c r="AF12" s="33">
        <f t="shared" si="33"/>
        <v>586.4174746</v>
      </c>
      <c r="AG12" s="34">
        <f t="shared" si="33"/>
        <v>403.3208796</v>
      </c>
      <c r="AH12" s="35">
        <f t="shared" si="33"/>
        <v>2000</v>
      </c>
      <c r="AI12" s="36">
        <f t="shared" si="33"/>
        <v>2158.456473</v>
      </c>
      <c r="AJ12" s="42">
        <f t="shared" ref="AJ12:AO12" si="34">(X12+AD12)/2</f>
        <v>1622.717384</v>
      </c>
      <c r="AK12" s="43">
        <f t="shared" si="34"/>
        <v>1679.942389</v>
      </c>
      <c r="AL12" s="44">
        <f t="shared" si="34"/>
        <v>462.7842782</v>
      </c>
      <c r="AM12" s="44">
        <f t="shared" si="34"/>
        <v>318.2895637</v>
      </c>
      <c r="AN12" s="45">
        <f t="shared" si="34"/>
        <v>1578.344092</v>
      </c>
      <c r="AO12" s="46">
        <f t="shared" si="34"/>
        <v>1703.393511</v>
      </c>
    </row>
    <row r="13">
      <c r="A13" s="3" t="s">
        <v>64</v>
      </c>
      <c r="B13" s="8">
        <v>24.59</v>
      </c>
      <c r="C13" s="8">
        <v>23.55</v>
      </c>
      <c r="D13" s="8">
        <v>24.68</v>
      </c>
      <c r="E13" s="8">
        <v>24.71</v>
      </c>
      <c r="F13" s="8">
        <v>21.98</v>
      </c>
      <c r="G13" s="8">
        <v>21.83</v>
      </c>
      <c r="H13" s="8">
        <v>22.65</v>
      </c>
      <c r="I13" s="8">
        <v>21.72</v>
      </c>
      <c r="J13" s="3"/>
      <c r="K13" s="3"/>
      <c r="L13" s="8">
        <f t="shared" si="3"/>
        <v>1.94</v>
      </c>
      <c r="M13" s="8">
        <f t="shared" si="4"/>
        <v>0.9</v>
      </c>
      <c r="N13" s="8">
        <f t="shared" si="5"/>
        <v>2.03</v>
      </c>
      <c r="O13" s="8">
        <f t="shared" si="6"/>
        <v>2.06</v>
      </c>
      <c r="P13" s="8">
        <f t="shared" si="7"/>
        <v>-0.67</v>
      </c>
      <c r="Q13" s="8">
        <f t="shared" si="8"/>
        <v>-0.82</v>
      </c>
      <c r="R13" s="8">
        <f t="shared" si="9"/>
        <v>2.87</v>
      </c>
      <c r="S13" s="8">
        <f t="shared" si="10"/>
        <v>1.83</v>
      </c>
      <c r="T13" s="8">
        <f t="shared" si="11"/>
        <v>2.96</v>
      </c>
      <c r="U13" s="8">
        <f t="shared" si="12"/>
        <v>2.99</v>
      </c>
      <c r="V13" s="8">
        <f t="shared" si="13"/>
        <v>0.26</v>
      </c>
      <c r="W13" s="8">
        <f t="shared" si="14"/>
        <v>0.11</v>
      </c>
      <c r="X13" s="25">
        <f t="shared" ref="X13:AI13" si="35">1000*POWER(2,-L13)</f>
        <v>260.6164402</v>
      </c>
      <c r="Y13" s="26">
        <f t="shared" si="35"/>
        <v>535.8867313</v>
      </c>
      <c r="Z13" s="27">
        <f t="shared" si="35"/>
        <v>244.8550744</v>
      </c>
      <c r="AA13" s="28">
        <f t="shared" si="35"/>
        <v>239.8160298</v>
      </c>
      <c r="AB13" s="29">
        <f t="shared" si="35"/>
        <v>1591.072968</v>
      </c>
      <c r="AC13" s="30">
        <f t="shared" si="35"/>
        <v>1765.405993</v>
      </c>
      <c r="AD13" s="31">
        <f t="shared" si="35"/>
        <v>136.7867127</v>
      </c>
      <c r="AE13" s="32">
        <f t="shared" si="35"/>
        <v>281.2646212</v>
      </c>
      <c r="AF13" s="33">
        <f t="shared" si="35"/>
        <v>128.5142283</v>
      </c>
      <c r="AG13" s="34">
        <f t="shared" si="35"/>
        <v>125.8694438</v>
      </c>
      <c r="AH13" s="35">
        <f t="shared" si="35"/>
        <v>835.0879194</v>
      </c>
      <c r="AI13" s="36">
        <f t="shared" si="35"/>
        <v>926.5880619</v>
      </c>
      <c r="AJ13" s="42">
        <f t="shared" ref="AJ13:AO13" si="36">(X13+AD13)/2</f>
        <v>198.7015764</v>
      </c>
      <c r="AK13" s="43">
        <f t="shared" si="36"/>
        <v>408.5756762</v>
      </c>
      <c r="AL13" s="44">
        <f t="shared" si="36"/>
        <v>186.6846514</v>
      </c>
      <c r="AM13" s="44">
        <f t="shared" si="36"/>
        <v>182.8427368</v>
      </c>
      <c r="AN13" s="45">
        <f t="shared" si="36"/>
        <v>1213.080443</v>
      </c>
      <c r="AO13" s="46">
        <f t="shared" si="36"/>
        <v>1345.997027</v>
      </c>
    </row>
    <row r="14">
      <c r="A14" s="3" t="s">
        <v>65</v>
      </c>
      <c r="B14" s="8">
        <v>30.08</v>
      </c>
      <c r="C14" s="8">
        <v>27.99</v>
      </c>
      <c r="D14" s="8">
        <v>29.9</v>
      </c>
      <c r="E14" s="8">
        <v>30.19</v>
      </c>
      <c r="F14" s="8">
        <v>28.81</v>
      </c>
      <c r="G14" s="8">
        <v>28.94</v>
      </c>
      <c r="H14" s="8">
        <v>27.93</v>
      </c>
      <c r="I14" s="8">
        <v>28.99</v>
      </c>
      <c r="J14" s="3"/>
      <c r="K14" s="3"/>
      <c r="L14" s="8">
        <f t="shared" si="3"/>
        <v>2.15</v>
      </c>
      <c r="M14" s="8">
        <f t="shared" si="4"/>
        <v>0.06</v>
      </c>
      <c r="N14" s="8">
        <f t="shared" si="5"/>
        <v>1.97</v>
      </c>
      <c r="O14" s="8">
        <f t="shared" si="6"/>
        <v>2.26</v>
      </c>
      <c r="P14" s="8">
        <f t="shared" si="7"/>
        <v>0.88</v>
      </c>
      <c r="Q14" s="8">
        <f t="shared" si="8"/>
        <v>1.01</v>
      </c>
      <c r="R14" s="8">
        <f t="shared" si="9"/>
        <v>1.09</v>
      </c>
      <c r="S14" s="8">
        <f t="shared" si="10"/>
        <v>-1</v>
      </c>
      <c r="T14" s="8">
        <f t="shared" si="11"/>
        <v>0.91</v>
      </c>
      <c r="U14" s="8">
        <f t="shared" si="12"/>
        <v>1.2</v>
      </c>
      <c r="V14" s="8">
        <f t="shared" si="13"/>
        <v>-0.18</v>
      </c>
      <c r="W14" s="8">
        <f t="shared" si="14"/>
        <v>-0.05</v>
      </c>
      <c r="X14" s="25">
        <f t="shared" ref="X14:AI14" si="37">1000*POWER(2,-L14)</f>
        <v>225.3126157</v>
      </c>
      <c r="Y14" s="26">
        <f t="shared" si="37"/>
        <v>959.2641193</v>
      </c>
      <c r="Z14" s="27">
        <f t="shared" si="37"/>
        <v>255.2530314</v>
      </c>
      <c r="AA14" s="28">
        <f t="shared" si="37"/>
        <v>208.7719799</v>
      </c>
      <c r="AB14" s="29">
        <f t="shared" si="37"/>
        <v>543.3674313</v>
      </c>
      <c r="AC14" s="30">
        <f t="shared" si="37"/>
        <v>496.5462477</v>
      </c>
      <c r="AD14" s="31">
        <f t="shared" si="37"/>
        <v>469.7613746</v>
      </c>
      <c r="AE14" s="32">
        <f t="shared" si="37"/>
        <v>2000</v>
      </c>
      <c r="AF14" s="33">
        <f t="shared" si="37"/>
        <v>532.1850912</v>
      </c>
      <c r="AG14" s="34">
        <f t="shared" si="37"/>
        <v>435.2752816</v>
      </c>
      <c r="AH14" s="35">
        <f t="shared" si="37"/>
        <v>1132.883885</v>
      </c>
      <c r="AI14" s="36">
        <f t="shared" si="37"/>
        <v>1035.264924</v>
      </c>
      <c r="AJ14" s="42">
        <f t="shared" ref="AJ14:AO14" si="38">(X14+AD14)/2</f>
        <v>347.5369951</v>
      </c>
      <c r="AK14" s="43">
        <f t="shared" si="38"/>
        <v>1479.63206</v>
      </c>
      <c r="AL14" s="44">
        <f t="shared" si="38"/>
        <v>393.7190613</v>
      </c>
      <c r="AM14" s="44">
        <f t="shared" si="38"/>
        <v>322.0236308</v>
      </c>
      <c r="AN14" s="45">
        <f t="shared" si="38"/>
        <v>838.1256583</v>
      </c>
      <c r="AO14" s="46">
        <f t="shared" si="38"/>
        <v>765.9055858</v>
      </c>
    </row>
    <row r="15">
      <c r="A15" s="3" t="s">
        <v>66</v>
      </c>
      <c r="B15" s="8">
        <v>28.52</v>
      </c>
      <c r="C15" s="8">
        <v>27.45</v>
      </c>
      <c r="D15" s="8">
        <v>28.61</v>
      </c>
      <c r="E15" s="8">
        <v>28.45</v>
      </c>
      <c r="F15" s="8">
        <v>25.95</v>
      </c>
      <c r="G15" s="8">
        <v>25.89</v>
      </c>
      <c r="H15" s="8">
        <v>26.09</v>
      </c>
      <c r="I15" s="8">
        <v>28.07</v>
      </c>
      <c r="J15" s="3"/>
      <c r="K15" s="3"/>
      <c r="L15" s="8">
        <f t="shared" si="3"/>
        <v>2.43</v>
      </c>
      <c r="M15" s="8">
        <f t="shared" si="4"/>
        <v>1.36</v>
      </c>
      <c r="N15" s="8">
        <f t="shared" si="5"/>
        <v>2.52</v>
      </c>
      <c r="O15" s="8">
        <f t="shared" si="6"/>
        <v>2.36</v>
      </c>
      <c r="P15" s="8">
        <f t="shared" si="7"/>
        <v>-0.14</v>
      </c>
      <c r="Q15" s="8">
        <f t="shared" si="8"/>
        <v>-0.2</v>
      </c>
      <c r="R15" s="8">
        <f t="shared" si="9"/>
        <v>0.45</v>
      </c>
      <c r="S15" s="8">
        <f t="shared" si="10"/>
        <v>-0.62</v>
      </c>
      <c r="T15" s="8">
        <f t="shared" si="11"/>
        <v>0.54</v>
      </c>
      <c r="U15" s="8">
        <f t="shared" si="12"/>
        <v>0.38</v>
      </c>
      <c r="V15" s="8">
        <f t="shared" si="13"/>
        <v>-2.12</v>
      </c>
      <c r="W15" s="8">
        <f t="shared" si="14"/>
        <v>-2.18</v>
      </c>
      <c r="X15" s="25">
        <f t="shared" ref="X15:AI15" si="39">1000*POWER(2,-L15)</f>
        <v>185.5654463</v>
      </c>
      <c r="Y15" s="26">
        <f t="shared" si="39"/>
        <v>389.5822898</v>
      </c>
      <c r="Z15" s="27">
        <f t="shared" si="39"/>
        <v>174.3429583</v>
      </c>
      <c r="AA15" s="28">
        <f t="shared" si="39"/>
        <v>194.7911449</v>
      </c>
      <c r="AB15" s="29">
        <f t="shared" si="39"/>
        <v>1101.905116</v>
      </c>
      <c r="AC15" s="30">
        <f t="shared" si="39"/>
        <v>1148.698355</v>
      </c>
      <c r="AD15" s="31">
        <f t="shared" si="39"/>
        <v>732.042848</v>
      </c>
      <c r="AE15" s="32">
        <f t="shared" si="39"/>
        <v>1536.875181</v>
      </c>
      <c r="AF15" s="33">
        <f t="shared" si="39"/>
        <v>687.7709091</v>
      </c>
      <c r="AG15" s="34">
        <f t="shared" si="39"/>
        <v>768.4375906</v>
      </c>
      <c r="AH15" s="35">
        <f t="shared" si="39"/>
        <v>4346.93945</v>
      </c>
      <c r="AI15" s="36">
        <f t="shared" si="39"/>
        <v>4531.535541</v>
      </c>
      <c r="AJ15" s="42">
        <f t="shared" ref="AJ15:AO15" si="40">(X15+AD15)/2</f>
        <v>458.8041472</v>
      </c>
      <c r="AK15" s="43">
        <f t="shared" si="40"/>
        <v>963.2287356</v>
      </c>
      <c r="AL15" s="44">
        <f t="shared" si="40"/>
        <v>431.0569337</v>
      </c>
      <c r="AM15" s="44">
        <f t="shared" si="40"/>
        <v>481.6143678</v>
      </c>
      <c r="AN15" s="45">
        <f t="shared" si="40"/>
        <v>2724.422283</v>
      </c>
      <c r="AO15" s="46">
        <f t="shared" si="40"/>
        <v>2840.116948</v>
      </c>
    </row>
    <row r="16">
      <c r="A16" s="3" t="s">
        <v>67</v>
      </c>
      <c r="B16" s="8">
        <v>29.11</v>
      </c>
      <c r="C16" s="8">
        <v>28.18</v>
      </c>
      <c r="D16" s="8">
        <v>29.98</v>
      </c>
      <c r="E16" s="8">
        <v>30.2</v>
      </c>
      <c r="F16" s="8">
        <v>30.21</v>
      </c>
      <c r="G16" s="8">
        <v>29.77</v>
      </c>
      <c r="H16" s="8">
        <v>28.75</v>
      </c>
      <c r="I16" s="8">
        <v>29.86</v>
      </c>
      <c r="J16" s="3"/>
      <c r="K16" s="3"/>
      <c r="L16" s="8">
        <f t="shared" si="3"/>
        <v>0.36</v>
      </c>
      <c r="M16" s="8">
        <f t="shared" si="4"/>
        <v>-0.57</v>
      </c>
      <c r="N16" s="8">
        <f t="shared" si="5"/>
        <v>1.23</v>
      </c>
      <c r="O16" s="8">
        <f t="shared" si="6"/>
        <v>1.45</v>
      </c>
      <c r="P16" s="8">
        <f t="shared" si="7"/>
        <v>1.46</v>
      </c>
      <c r="Q16" s="8">
        <f t="shared" si="8"/>
        <v>1.02</v>
      </c>
      <c r="R16" s="8">
        <f t="shared" si="9"/>
        <v>-0.75</v>
      </c>
      <c r="S16" s="8">
        <f t="shared" si="10"/>
        <v>-1.68</v>
      </c>
      <c r="T16" s="8">
        <f t="shared" si="11"/>
        <v>0.12</v>
      </c>
      <c r="U16" s="8">
        <f t="shared" si="12"/>
        <v>0.34</v>
      </c>
      <c r="V16" s="8">
        <f t="shared" si="13"/>
        <v>0.35</v>
      </c>
      <c r="W16" s="8">
        <f t="shared" si="14"/>
        <v>-0.09</v>
      </c>
      <c r="X16" s="25">
        <f t="shared" ref="X16:AI16" si="41">1000*POWER(2,-L16)</f>
        <v>779.1645797</v>
      </c>
      <c r="Y16" s="26">
        <f t="shared" si="41"/>
        <v>1484.523571</v>
      </c>
      <c r="Z16" s="27">
        <f t="shared" si="41"/>
        <v>426.3174459</v>
      </c>
      <c r="AA16" s="28">
        <f t="shared" si="41"/>
        <v>366.021424</v>
      </c>
      <c r="AB16" s="29">
        <f t="shared" si="41"/>
        <v>363.4931293</v>
      </c>
      <c r="AC16" s="30">
        <f t="shared" si="41"/>
        <v>493.1163522</v>
      </c>
      <c r="AD16" s="31">
        <f t="shared" si="41"/>
        <v>1681.792831</v>
      </c>
      <c r="AE16" s="32">
        <f t="shared" si="41"/>
        <v>3204.27951</v>
      </c>
      <c r="AF16" s="33">
        <f t="shared" si="41"/>
        <v>920.1876506</v>
      </c>
      <c r="AG16" s="34">
        <f t="shared" si="41"/>
        <v>790.0413119</v>
      </c>
      <c r="AH16" s="35">
        <f t="shared" si="41"/>
        <v>784.5840979</v>
      </c>
      <c r="AI16" s="36">
        <f t="shared" si="41"/>
        <v>1064.370182</v>
      </c>
      <c r="AJ16" s="42">
        <f t="shared" ref="AJ16:AO16" si="42">(X16+AD16)/2</f>
        <v>1230.478705</v>
      </c>
      <c r="AK16" s="43">
        <f t="shared" si="42"/>
        <v>2344.40154</v>
      </c>
      <c r="AL16" s="44">
        <f t="shared" si="42"/>
        <v>673.2525483</v>
      </c>
      <c r="AM16" s="44">
        <f t="shared" si="42"/>
        <v>578.0313679</v>
      </c>
      <c r="AN16" s="45">
        <f t="shared" si="42"/>
        <v>574.0386136</v>
      </c>
      <c r="AO16" s="46">
        <f t="shared" si="42"/>
        <v>778.7432674</v>
      </c>
    </row>
    <row r="17">
      <c r="A17" s="3" t="s">
        <v>68</v>
      </c>
      <c r="B17" s="8">
        <v>25.49</v>
      </c>
      <c r="C17" s="8">
        <v>24.8</v>
      </c>
      <c r="D17" s="8">
        <v>26.35</v>
      </c>
      <c r="E17" s="8">
        <v>26.77</v>
      </c>
      <c r="F17" s="8">
        <v>25.46</v>
      </c>
      <c r="G17" s="8">
        <v>25.57</v>
      </c>
      <c r="H17" s="8">
        <v>25.28</v>
      </c>
      <c r="I17" s="8">
        <v>25.77</v>
      </c>
      <c r="J17" s="3"/>
      <c r="K17" s="3"/>
      <c r="L17" s="8">
        <f t="shared" si="3"/>
        <v>0.21</v>
      </c>
      <c r="M17" s="8">
        <f t="shared" si="4"/>
        <v>-0.48</v>
      </c>
      <c r="N17" s="8">
        <f t="shared" si="5"/>
        <v>1.07</v>
      </c>
      <c r="O17" s="8">
        <f t="shared" si="6"/>
        <v>1.49</v>
      </c>
      <c r="P17" s="8">
        <f t="shared" si="7"/>
        <v>0.18</v>
      </c>
      <c r="Q17" s="8">
        <f t="shared" si="8"/>
        <v>0.29</v>
      </c>
      <c r="R17" s="8">
        <f t="shared" si="9"/>
        <v>-0.28</v>
      </c>
      <c r="S17" s="8">
        <f t="shared" si="10"/>
        <v>-0.97</v>
      </c>
      <c r="T17" s="8">
        <f t="shared" si="11"/>
        <v>0.58</v>
      </c>
      <c r="U17" s="8">
        <f t="shared" si="12"/>
        <v>1</v>
      </c>
      <c r="V17" s="8">
        <f t="shared" si="13"/>
        <v>-0.31</v>
      </c>
      <c r="W17" s="8">
        <f t="shared" si="14"/>
        <v>-0.2</v>
      </c>
      <c r="X17" s="25">
        <f t="shared" ref="X17:AI17" si="43">1000*POWER(2,-L17)</f>
        <v>864.5372313</v>
      </c>
      <c r="Y17" s="26">
        <f t="shared" si="43"/>
        <v>1394.743666</v>
      </c>
      <c r="Z17" s="27">
        <f t="shared" si="43"/>
        <v>476.318999</v>
      </c>
      <c r="AA17" s="28">
        <f t="shared" si="43"/>
        <v>356.0125489</v>
      </c>
      <c r="AB17" s="29">
        <f t="shared" si="43"/>
        <v>882.7029963</v>
      </c>
      <c r="AC17" s="30">
        <f t="shared" si="43"/>
        <v>817.9020586</v>
      </c>
      <c r="AD17" s="31">
        <f t="shared" si="43"/>
        <v>1214.194884</v>
      </c>
      <c r="AE17" s="32">
        <f t="shared" si="43"/>
        <v>1958.840595</v>
      </c>
      <c r="AF17" s="33">
        <f t="shared" si="43"/>
        <v>668.9637774</v>
      </c>
      <c r="AG17" s="34">
        <f t="shared" si="43"/>
        <v>500</v>
      </c>
      <c r="AH17" s="35">
        <f t="shared" si="43"/>
        <v>1239.7077</v>
      </c>
      <c r="AI17" s="36">
        <f t="shared" si="43"/>
        <v>1148.698355</v>
      </c>
      <c r="AJ17" s="42">
        <f t="shared" ref="AJ17:AO17" si="44">(X17+AD17)/2</f>
        <v>1039.366058</v>
      </c>
      <c r="AK17" s="43">
        <f t="shared" si="44"/>
        <v>1676.792131</v>
      </c>
      <c r="AL17" s="44">
        <f t="shared" si="44"/>
        <v>572.6413882</v>
      </c>
      <c r="AM17" s="44">
        <f t="shared" si="44"/>
        <v>428.0062744</v>
      </c>
      <c r="AN17" s="45">
        <f t="shared" si="44"/>
        <v>1061.205348</v>
      </c>
      <c r="AO17" s="46">
        <f t="shared" si="44"/>
        <v>983.3002068</v>
      </c>
    </row>
    <row r="18">
      <c r="A18" s="3" t="s">
        <v>69</v>
      </c>
      <c r="B18" s="8">
        <v>29.12</v>
      </c>
      <c r="C18" s="8">
        <v>28.28</v>
      </c>
      <c r="D18" s="8">
        <v>29.96</v>
      </c>
      <c r="E18" s="8">
        <v>29.49</v>
      </c>
      <c r="F18" s="8">
        <v>28.93</v>
      </c>
      <c r="G18" s="8">
        <v>29.19</v>
      </c>
      <c r="H18" s="8">
        <v>28.06</v>
      </c>
      <c r="I18" s="8">
        <v>28.63</v>
      </c>
      <c r="J18" s="3"/>
      <c r="K18" s="3"/>
      <c r="L18" s="8">
        <f t="shared" si="3"/>
        <v>1.06</v>
      </c>
      <c r="M18" s="8">
        <f t="shared" si="4"/>
        <v>0.22</v>
      </c>
      <c r="N18" s="8">
        <f t="shared" si="5"/>
        <v>1.9</v>
      </c>
      <c r="O18" s="8">
        <f t="shared" si="6"/>
        <v>1.43</v>
      </c>
      <c r="P18" s="8">
        <f t="shared" si="7"/>
        <v>0.87</v>
      </c>
      <c r="Q18" s="8">
        <f t="shared" si="8"/>
        <v>1.13</v>
      </c>
      <c r="R18" s="8">
        <f t="shared" si="9"/>
        <v>0.49</v>
      </c>
      <c r="S18" s="8">
        <f t="shared" si="10"/>
        <v>-0.35</v>
      </c>
      <c r="T18" s="8">
        <f t="shared" si="11"/>
        <v>1.33</v>
      </c>
      <c r="U18" s="8">
        <f t="shared" si="12"/>
        <v>0.86</v>
      </c>
      <c r="V18" s="8">
        <f t="shared" si="13"/>
        <v>0.3</v>
      </c>
      <c r="W18" s="8">
        <f t="shared" si="14"/>
        <v>0.56</v>
      </c>
      <c r="X18" s="25">
        <f t="shared" ref="X18:AI18" si="45">1000*POWER(2,-L18)</f>
        <v>479.6320597</v>
      </c>
      <c r="Y18" s="26">
        <f t="shared" si="45"/>
        <v>858.5654364</v>
      </c>
      <c r="Z18" s="27">
        <f t="shared" si="45"/>
        <v>267.9433656</v>
      </c>
      <c r="AA18" s="28">
        <f t="shared" si="45"/>
        <v>371.1308927</v>
      </c>
      <c r="AB18" s="29">
        <f t="shared" si="45"/>
        <v>547.1468506</v>
      </c>
      <c r="AC18" s="30">
        <f t="shared" si="45"/>
        <v>456.9157251</v>
      </c>
      <c r="AD18" s="31">
        <f t="shared" si="45"/>
        <v>712.0250978</v>
      </c>
      <c r="AE18" s="32">
        <f t="shared" si="45"/>
        <v>1274.560627</v>
      </c>
      <c r="AF18" s="33">
        <f t="shared" si="45"/>
        <v>397.7682419</v>
      </c>
      <c r="AG18" s="34">
        <f t="shared" si="45"/>
        <v>550.9525579</v>
      </c>
      <c r="AH18" s="35">
        <f t="shared" si="45"/>
        <v>812.2523964</v>
      </c>
      <c r="AI18" s="36">
        <f t="shared" si="45"/>
        <v>678.3021637</v>
      </c>
      <c r="AJ18" s="42">
        <f t="shared" ref="AJ18:AO18" si="46">(X18+AD18)/2</f>
        <v>595.8285787</v>
      </c>
      <c r="AK18" s="43">
        <f t="shared" si="46"/>
        <v>1066.563032</v>
      </c>
      <c r="AL18" s="44">
        <f t="shared" si="46"/>
        <v>332.8558038</v>
      </c>
      <c r="AM18" s="44">
        <f t="shared" si="46"/>
        <v>461.0417253</v>
      </c>
      <c r="AN18" s="45">
        <f t="shared" si="46"/>
        <v>679.6996235</v>
      </c>
      <c r="AO18" s="46">
        <f t="shared" si="46"/>
        <v>567.6089444</v>
      </c>
    </row>
    <row r="19">
      <c r="A19" s="3" t="s">
        <v>70</v>
      </c>
      <c r="B19" s="8">
        <v>27.83</v>
      </c>
      <c r="C19" s="8">
        <v>27.37</v>
      </c>
      <c r="D19" s="8">
        <v>28.84</v>
      </c>
      <c r="E19" s="8">
        <v>28.98</v>
      </c>
      <c r="F19" s="8">
        <v>27.28</v>
      </c>
      <c r="G19" s="8">
        <v>27.22</v>
      </c>
      <c r="H19" s="8">
        <v>27.04</v>
      </c>
      <c r="I19" s="8">
        <v>27.45</v>
      </c>
      <c r="J19" s="3"/>
      <c r="K19" s="3"/>
      <c r="L19" s="8">
        <f t="shared" si="3"/>
        <v>0.79</v>
      </c>
      <c r="M19" s="8">
        <f t="shared" si="4"/>
        <v>0.33</v>
      </c>
      <c r="N19" s="8">
        <f t="shared" si="5"/>
        <v>1.8</v>
      </c>
      <c r="O19" s="8">
        <f t="shared" si="6"/>
        <v>1.94</v>
      </c>
      <c r="P19" s="8">
        <f t="shared" si="7"/>
        <v>0.24</v>
      </c>
      <c r="Q19" s="8">
        <f t="shared" si="8"/>
        <v>0.18</v>
      </c>
      <c r="R19" s="8">
        <f t="shared" si="9"/>
        <v>0.38</v>
      </c>
      <c r="S19" s="8">
        <f t="shared" si="10"/>
        <v>-0.08</v>
      </c>
      <c r="T19" s="8">
        <f t="shared" si="11"/>
        <v>1.39</v>
      </c>
      <c r="U19" s="8">
        <f t="shared" si="12"/>
        <v>1.53</v>
      </c>
      <c r="V19" s="8">
        <f t="shared" si="13"/>
        <v>-0.17</v>
      </c>
      <c r="W19" s="8">
        <f t="shared" si="14"/>
        <v>-0.23</v>
      </c>
      <c r="X19" s="25">
        <f t="shared" ref="X19:AI19" si="47">1000*POWER(2,-L19)</f>
        <v>578.344092</v>
      </c>
      <c r="Y19" s="26">
        <f t="shared" si="47"/>
        <v>795.5364838</v>
      </c>
      <c r="Z19" s="27">
        <f t="shared" si="47"/>
        <v>287.1745887</v>
      </c>
      <c r="AA19" s="28">
        <f t="shared" si="47"/>
        <v>260.6164402</v>
      </c>
      <c r="AB19" s="29">
        <f t="shared" si="47"/>
        <v>846.7453124</v>
      </c>
      <c r="AC19" s="30">
        <f t="shared" si="47"/>
        <v>882.7029963</v>
      </c>
      <c r="AD19" s="31">
        <f t="shared" si="47"/>
        <v>768.4375906</v>
      </c>
      <c r="AE19" s="32">
        <f t="shared" si="47"/>
        <v>1057.018041</v>
      </c>
      <c r="AF19" s="33">
        <f t="shared" si="47"/>
        <v>381.5648022</v>
      </c>
      <c r="AG19" s="34">
        <f t="shared" si="47"/>
        <v>346.277367</v>
      </c>
      <c r="AH19" s="35">
        <f t="shared" si="47"/>
        <v>1125.058485</v>
      </c>
      <c r="AI19" s="36">
        <f t="shared" si="47"/>
        <v>1172.834949</v>
      </c>
      <c r="AJ19" s="42">
        <f t="shared" ref="AJ19:AO19" si="48">(X19+AD19)/2</f>
        <v>673.3908413</v>
      </c>
      <c r="AK19" s="43">
        <f t="shared" si="48"/>
        <v>926.2772622</v>
      </c>
      <c r="AL19" s="44">
        <f t="shared" si="48"/>
        <v>334.3696955</v>
      </c>
      <c r="AM19" s="44">
        <f t="shared" si="48"/>
        <v>303.4469036</v>
      </c>
      <c r="AN19" s="45">
        <f t="shared" si="48"/>
        <v>985.9018985</v>
      </c>
      <c r="AO19" s="46">
        <f t="shared" si="48"/>
        <v>1027.768973</v>
      </c>
    </row>
    <row r="20">
      <c r="A20" s="3" t="s">
        <v>71</v>
      </c>
      <c r="B20" s="8">
        <v>24.58</v>
      </c>
      <c r="C20" s="8">
        <v>23.95</v>
      </c>
      <c r="D20" s="8">
        <v>26.19</v>
      </c>
      <c r="E20" s="8">
        <v>25.51</v>
      </c>
      <c r="F20" s="8">
        <v>23.31</v>
      </c>
      <c r="G20" s="8">
        <v>24.43</v>
      </c>
      <c r="H20" s="8">
        <v>23.93</v>
      </c>
      <c r="I20" s="8">
        <v>24.63</v>
      </c>
      <c r="J20" s="3"/>
      <c r="K20" s="3"/>
      <c r="L20" s="8">
        <f t="shared" si="3"/>
        <v>0.65</v>
      </c>
      <c r="M20" s="8">
        <f t="shared" si="4"/>
        <v>0.02</v>
      </c>
      <c r="N20" s="8">
        <f t="shared" si="5"/>
        <v>2.26</v>
      </c>
      <c r="O20" s="8">
        <f t="shared" si="6"/>
        <v>1.58</v>
      </c>
      <c r="P20" s="8">
        <f t="shared" si="7"/>
        <v>-0.62</v>
      </c>
      <c r="Q20" s="8">
        <f t="shared" si="8"/>
        <v>0.5</v>
      </c>
      <c r="R20" s="8">
        <f t="shared" si="9"/>
        <v>-0.05</v>
      </c>
      <c r="S20" s="8">
        <f t="shared" si="10"/>
        <v>-0.68</v>
      </c>
      <c r="T20" s="8">
        <f t="shared" si="11"/>
        <v>1.56</v>
      </c>
      <c r="U20" s="8">
        <f t="shared" si="12"/>
        <v>0.88</v>
      </c>
      <c r="V20" s="8">
        <f t="shared" si="13"/>
        <v>-1.32</v>
      </c>
      <c r="W20" s="8">
        <f t="shared" si="14"/>
        <v>-0.2</v>
      </c>
      <c r="X20" s="25">
        <f t="shared" ref="X20:AI20" si="49">1000*POWER(2,-L20)</f>
        <v>637.2803137</v>
      </c>
      <c r="Y20" s="26">
        <f t="shared" si="49"/>
        <v>986.2327045</v>
      </c>
      <c r="Z20" s="27">
        <f t="shared" si="49"/>
        <v>208.7719799</v>
      </c>
      <c r="AA20" s="28">
        <f t="shared" si="49"/>
        <v>334.4818887</v>
      </c>
      <c r="AB20" s="29">
        <f t="shared" si="49"/>
        <v>1536.875181</v>
      </c>
      <c r="AC20" s="30">
        <f t="shared" si="49"/>
        <v>707.1067812</v>
      </c>
      <c r="AD20" s="31">
        <f t="shared" si="49"/>
        <v>1035.264924</v>
      </c>
      <c r="AE20" s="32">
        <f t="shared" si="49"/>
        <v>1602.139755</v>
      </c>
      <c r="AF20" s="33">
        <f t="shared" si="49"/>
        <v>339.1510819</v>
      </c>
      <c r="AG20" s="34">
        <f t="shared" si="49"/>
        <v>543.3674313</v>
      </c>
      <c r="AH20" s="35">
        <f t="shared" si="49"/>
        <v>2496.661098</v>
      </c>
      <c r="AI20" s="36">
        <f t="shared" si="49"/>
        <v>1148.698355</v>
      </c>
      <c r="AJ20" s="42">
        <f t="shared" ref="AJ20:AO20" si="50">(X20+AD20)/2</f>
        <v>836.2726188</v>
      </c>
      <c r="AK20" s="43">
        <f t="shared" si="50"/>
        <v>1294.18623</v>
      </c>
      <c r="AL20" s="44">
        <f t="shared" si="50"/>
        <v>273.9615309</v>
      </c>
      <c r="AM20" s="44">
        <f t="shared" si="50"/>
        <v>438.92466</v>
      </c>
      <c r="AN20" s="45">
        <f t="shared" si="50"/>
        <v>2016.76814</v>
      </c>
      <c r="AO20" s="46">
        <f t="shared" si="50"/>
        <v>927.9025681</v>
      </c>
    </row>
    <row r="21">
      <c r="A21" s="3" t="s">
        <v>72</v>
      </c>
      <c r="B21" s="8">
        <v>24.84</v>
      </c>
      <c r="C21" s="8">
        <v>23.41</v>
      </c>
      <c r="D21" s="8">
        <v>25.54</v>
      </c>
      <c r="E21" s="8">
        <v>25.28</v>
      </c>
      <c r="F21" s="8">
        <v>22.74</v>
      </c>
      <c r="G21" s="8">
        <v>22.65</v>
      </c>
      <c r="H21" s="8">
        <v>23.27</v>
      </c>
      <c r="I21" s="8">
        <v>23.84</v>
      </c>
      <c r="J21" s="3"/>
      <c r="K21" s="3"/>
      <c r="L21" s="8">
        <f t="shared" si="3"/>
        <v>1.57</v>
      </c>
      <c r="M21" s="8">
        <f t="shared" si="4"/>
        <v>0.14</v>
      </c>
      <c r="N21" s="8">
        <f t="shared" si="5"/>
        <v>2.27</v>
      </c>
      <c r="O21" s="8">
        <f t="shared" si="6"/>
        <v>2.01</v>
      </c>
      <c r="P21" s="8">
        <f t="shared" si="7"/>
        <v>-0.53</v>
      </c>
      <c r="Q21" s="8">
        <f t="shared" si="8"/>
        <v>-0.62</v>
      </c>
      <c r="R21" s="8">
        <f t="shared" si="9"/>
        <v>1</v>
      </c>
      <c r="S21" s="8">
        <f t="shared" si="10"/>
        <v>-0.43</v>
      </c>
      <c r="T21" s="8">
        <f t="shared" si="11"/>
        <v>1.7</v>
      </c>
      <c r="U21" s="8">
        <f t="shared" si="12"/>
        <v>1.44</v>
      </c>
      <c r="V21" s="8">
        <f t="shared" si="13"/>
        <v>-1.1</v>
      </c>
      <c r="W21" s="8">
        <f t="shared" si="14"/>
        <v>-1.19</v>
      </c>
      <c r="X21" s="25">
        <f t="shared" ref="X21:AI21" si="51">1000*POWER(2,-L21)</f>
        <v>336.8083942</v>
      </c>
      <c r="Y21" s="26">
        <f t="shared" si="51"/>
        <v>907.5191553</v>
      </c>
      <c r="Z21" s="27">
        <f t="shared" si="51"/>
        <v>207.3298865</v>
      </c>
      <c r="AA21" s="28">
        <f t="shared" si="51"/>
        <v>248.2731239</v>
      </c>
      <c r="AB21" s="29">
        <f t="shared" si="51"/>
        <v>1443.929196</v>
      </c>
      <c r="AC21" s="30">
        <f t="shared" si="51"/>
        <v>1536.875181</v>
      </c>
      <c r="AD21" s="31">
        <f t="shared" si="51"/>
        <v>500</v>
      </c>
      <c r="AE21" s="32">
        <f t="shared" si="51"/>
        <v>1347.233577</v>
      </c>
      <c r="AF21" s="33">
        <f t="shared" si="51"/>
        <v>307.7861033</v>
      </c>
      <c r="AG21" s="34">
        <f t="shared" si="51"/>
        <v>368.5673043</v>
      </c>
      <c r="AH21" s="35">
        <f t="shared" si="51"/>
        <v>2143.546925</v>
      </c>
      <c r="AI21" s="36">
        <f t="shared" si="51"/>
        <v>2281.527432</v>
      </c>
      <c r="AJ21" s="42">
        <f t="shared" ref="AJ21:AO21" si="52">(X21+AD21)/2</f>
        <v>418.4041971</v>
      </c>
      <c r="AK21" s="43">
        <f t="shared" si="52"/>
        <v>1127.376366</v>
      </c>
      <c r="AL21" s="44">
        <f t="shared" si="52"/>
        <v>257.5579949</v>
      </c>
      <c r="AM21" s="44">
        <f t="shared" si="52"/>
        <v>308.4202141</v>
      </c>
      <c r="AN21" s="45">
        <f t="shared" si="52"/>
        <v>1793.73806</v>
      </c>
      <c r="AO21" s="46">
        <f t="shared" si="52"/>
        <v>1909.201307</v>
      </c>
    </row>
    <row r="22">
      <c r="A22" s="3" t="s">
        <v>73</v>
      </c>
      <c r="B22" s="8">
        <v>28.82</v>
      </c>
      <c r="C22" s="8">
        <v>22.84</v>
      </c>
      <c r="D22" s="8">
        <v>25.26</v>
      </c>
      <c r="E22" s="8">
        <v>24.92</v>
      </c>
      <c r="F22" s="8">
        <v>22.23</v>
      </c>
      <c r="G22" s="8">
        <v>22.48</v>
      </c>
      <c r="H22" s="8">
        <v>23.01</v>
      </c>
      <c r="I22" s="8">
        <v>23.71</v>
      </c>
      <c r="J22" s="3"/>
      <c r="K22" s="3"/>
      <c r="L22" s="8">
        <f t="shared" si="3"/>
        <v>5.81</v>
      </c>
      <c r="M22" s="8">
        <f t="shared" si="4"/>
        <v>-0.17</v>
      </c>
      <c r="N22" s="8">
        <f t="shared" si="5"/>
        <v>2.25</v>
      </c>
      <c r="O22" s="8">
        <f t="shared" si="6"/>
        <v>1.91</v>
      </c>
      <c r="P22" s="8">
        <f t="shared" si="7"/>
        <v>-0.78</v>
      </c>
      <c r="Q22" s="8">
        <f t="shared" si="8"/>
        <v>-0.53</v>
      </c>
      <c r="R22" s="8">
        <f t="shared" si="9"/>
        <v>5.11</v>
      </c>
      <c r="S22" s="8">
        <f t="shared" si="10"/>
        <v>-0.87</v>
      </c>
      <c r="T22" s="8">
        <f t="shared" si="11"/>
        <v>1.55</v>
      </c>
      <c r="U22" s="8">
        <f t="shared" si="12"/>
        <v>1.21</v>
      </c>
      <c r="V22" s="8">
        <f t="shared" si="13"/>
        <v>-1.48</v>
      </c>
      <c r="W22" s="8">
        <f t="shared" si="14"/>
        <v>-1.23</v>
      </c>
      <c r="X22" s="25">
        <f t="shared" ref="X22:AI22" si="53">1000*POWER(2,-L22)</f>
        <v>17.82443306</v>
      </c>
      <c r="Y22" s="26">
        <f t="shared" si="53"/>
        <v>1125.058485</v>
      </c>
      <c r="Z22" s="27">
        <f t="shared" si="53"/>
        <v>210.2241038</v>
      </c>
      <c r="AA22" s="28">
        <f t="shared" si="53"/>
        <v>266.0925456</v>
      </c>
      <c r="AB22" s="29">
        <f t="shared" si="53"/>
        <v>1717.130873</v>
      </c>
      <c r="AC22" s="30">
        <f t="shared" si="53"/>
        <v>1443.929196</v>
      </c>
      <c r="AD22" s="31">
        <f t="shared" si="53"/>
        <v>28.95587693</v>
      </c>
      <c r="AE22" s="32">
        <f t="shared" si="53"/>
        <v>1827.6629</v>
      </c>
      <c r="AF22" s="33">
        <f t="shared" si="53"/>
        <v>341.5100642</v>
      </c>
      <c r="AG22" s="34">
        <f t="shared" si="53"/>
        <v>432.2686157</v>
      </c>
      <c r="AH22" s="35">
        <f t="shared" si="53"/>
        <v>2789.487333</v>
      </c>
      <c r="AI22" s="36">
        <f t="shared" si="53"/>
        <v>2345.669898</v>
      </c>
      <c r="AJ22" s="42">
        <f t="shared" ref="AJ22:AO22" si="54">(X22+AD22)/2</f>
        <v>23.390155</v>
      </c>
      <c r="AK22" s="43">
        <f t="shared" si="54"/>
        <v>1476.360693</v>
      </c>
      <c r="AL22" s="44">
        <f t="shared" si="54"/>
        <v>275.867084</v>
      </c>
      <c r="AM22" s="44">
        <f t="shared" si="54"/>
        <v>349.1805806</v>
      </c>
      <c r="AN22" s="45">
        <f t="shared" si="54"/>
        <v>2253.309103</v>
      </c>
      <c r="AO22" s="46">
        <f t="shared" si="54"/>
        <v>1894.799547</v>
      </c>
    </row>
    <row r="23">
      <c r="A23" s="3" t="s">
        <v>74</v>
      </c>
      <c r="B23" s="8">
        <v>24.39</v>
      </c>
      <c r="C23" s="8">
        <v>23.64</v>
      </c>
      <c r="D23" s="8">
        <v>25.08</v>
      </c>
      <c r="E23" s="8">
        <v>25.03</v>
      </c>
      <c r="F23" s="8">
        <v>22.44</v>
      </c>
      <c r="G23" s="8">
        <v>22.57</v>
      </c>
      <c r="H23" s="8">
        <v>22.79</v>
      </c>
      <c r="I23" s="8">
        <v>22.78</v>
      </c>
      <c r="J23" s="3"/>
      <c r="K23" s="3"/>
      <c r="L23" s="8">
        <f t="shared" si="3"/>
        <v>1.6</v>
      </c>
      <c r="M23" s="8">
        <f t="shared" si="4"/>
        <v>0.85</v>
      </c>
      <c r="N23" s="8">
        <f t="shared" si="5"/>
        <v>2.29</v>
      </c>
      <c r="O23" s="8">
        <f t="shared" si="6"/>
        <v>2.24</v>
      </c>
      <c r="P23" s="8">
        <f t="shared" si="7"/>
        <v>-0.35</v>
      </c>
      <c r="Q23" s="8">
        <f t="shared" si="8"/>
        <v>-0.22</v>
      </c>
      <c r="R23" s="8">
        <f t="shared" si="9"/>
        <v>1.61</v>
      </c>
      <c r="S23" s="8">
        <f t="shared" si="10"/>
        <v>0.86</v>
      </c>
      <c r="T23" s="8">
        <f t="shared" si="11"/>
        <v>2.3</v>
      </c>
      <c r="U23" s="8">
        <f t="shared" si="12"/>
        <v>2.25</v>
      </c>
      <c r="V23" s="8">
        <f t="shared" si="13"/>
        <v>-0.34</v>
      </c>
      <c r="W23" s="8">
        <f t="shared" si="14"/>
        <v>-0.21</v>
      </c>
      <c r="X23" s="25">
        <f t="shared" ref="X23:AI23" si="55">1000*POWER(2,-L23)</f>
        <v>329.8769777</v>
      </c>
      <c r="Y23" s="26">
        <f t="shared" si="55"/>
        <v>554.784736</v>
      </c>
      <c r="Z23" s="27">
        <f t="shared" si="55"/>
        <v>204.4755146</v>
      </c>
      <c r="AA23" s="28">
        <f t="shared" si="55"/>
        <v>211.6863281</v>
      </c>
      <c r="AB23" s="29">
        <f t="shared" si="55"/>
        <v>1274.560627</v>
      </c>
      <c r="AC23" s="30">
        <f t="shared" si="55"/>
        <v>1164.733586</v>
      </c>
      <c r="AD23" s="31">
        <f t="shared" si="55"/>
        <v>327.598351</v>
      </c>
      <c r="AE23" s="32">
        <f t="shared" si="55"/>
        <v>550.9525579</v>
      </c>
      <c r="AF23" s="33">
        <f t="shared" si="55"/>
        <v>203.0630991</v>
      </c>
      <c r="AG23" s="34">
        <f t="shared" si="55"/>
        <v>210.2241038</v>
      </c>
      <c r="AH23" s="35">
        <f t="shared" si="55"/>
        <v>1265.756594</v>
      </c>
      <c r="AI23" s="36">
        <f t="shared" si="55"/>
        <v>1156.688184</v>
      </c>
      <c r="AJ23" s="42">
        <f t="shared" ref="AJ23:AO23" si="56">(X23+AD23)/2</f>
        <v>328.7376643</v>
      </c>
      <c r="AK23" s="43">
        <f t="shared" si="56"/>
        <v>552.868647</v>
      </c>
      <c r="AL23" s="44">
        <f t="shared" si="56"/>
        <v>203.7693069</v>
      </c>
      <c r="AM23" s="44">
        <f t="shared" si="56"/>
        <v>210.955216</v>
      </c>
      <c r="AN23" s="45">
        <f t="shared" si="56"/>
        <v>1270.158611</v>
      </c>
      <c r="AO23" s="46">
        <f t="shared" si="56"/>
        <v>1160.710885</v>
      </c>
    </row>
    <row r="24">
      <c r="A24" s="3" t="s">
        <v>75</v>
      </c>
      <c r="B24" s="8">
        <v>24.09</v>
      </c>
      <c r="C24" s="8">
        <v>22.82</v>
      </c>
      <c r="D24" s="8">
        <v>24.16</v>
      </c>
      <c r="E24" s="8">
        <v>24.48</v>
      </c>
      <c r="F24" s="8">
        <v>22.29</v>
      </c>
      <c r="G24" s="8">
        <v>22.3</v>
      </c>
      <c r="H24" s="8">
        <v>22.84</v>
      </c>
      <c r="I24" s="8">
        <v>22.82</v>
      </c>
      <c r="J24" s="3"/>
      <c r="K24" s="3"/>
      <c r="L24" s="8">
        <f t="shared" si="3"/>
        <v>1.25</v>
      </c>
      <c r="M24" s="8">
        <f t="shared" si="4"/>
        <v>-0.02</v>
      </c>
      <c r="N24" s="8">
        <f t="shared" si="5"/>
        <v>1.32</v>
      </c>
      <c r="O24" s="8">
        <f t="shared" si="6"/>
        <v>1.64</v>
      </c>
      <c r="P24" s="8">
        <f t="shared" si="7"/>
        <v>-0.55</v>
      </c>
      <c r="Q24" s="8">
        <f t="shared" si="8"/>
        <v>-0.54</v>
      </c>
      <c r="R24" s="8">
        <f t="shared" si="9"/>
        <v>1.27</v>
      </c>
      <c r="S24" s="8">
        <f t="shared" si="10"/>
        <v>0</v>
      </c>
      <c r="T24" s="8">
        <f t="shared" si="11"/>
        <v>1.34</v>
      </c>
      <c r="U24" s="8">
        <f t="shared" si="12"/>
        <v>1.66</v>
      </c>
      <c r="V24" s="8">
        <f t="shared" si="13"/>
        <v>-0.53</v>
      </c>
      <c r="W24" s="8">
        <f t="shared" si="14"/>
        <v>-0.52</v>
      </c>
      <c r="X24" s="25">
        <f t="shared" ref="X24:AI24" si="57">1000*POWER(2,-L24)</f>
        <v>420.4482076</v>
      </c>
      <c r="Y24" s="26">
        <f t="shared" si="57"/>
        <v>1013.95948</v>
      </c>
      <c r="Z24" s="27">
        <f t="shared" si="57"/>
        <v>400.5349388</v>
      </c>
      <c r="AA24" s="28">
        <f t="shared" si="57"/>
        <v>320.8564744</v>
      </c>
      <c r="AB24" s="29">
        <f t="shared" si="57"/>
        <v>1464.085696</v>
      </c>
      <c r="AC24" s="30">
        <f t="shared" si="57"/>
        <v>1453.972517</v>
      </c>
      <c r="AD24" s="31">
        <f t="shared" si="57"/>
        <v>414.6597729</v>
      </c>
      <c r="AE24" s="32">
        <f t="shared" si="57"/>
        <v>1000</v>
      </c>
      <c r="AF24" s="33">
        <f t="shared" si="57"/>
        <v>395.0206559</v>
      </c>
      <c r="AG24" s="34">
        <f t="shared" si="57"/>
        <v>316.4391485</v>
      </c>
      <c r="AH24" s="35">
        <f t="shared" si="57"/>
        <v>1443.929196</v>
      </c>
      <c r="AI24" s="36">
        <f t="shared" si="57"/>
        <v>1433.955248</v>
      </c>
      <c r="AJ24" s="42">
        <f t="shared" ref="AJ24:AO24" si="58">(X24+AD24)/2</f>
        <v>417.5539903</v>
      </c>
      <c r="AK24" s="43">
        <f t="shared" si="58"/>
        <v>1006.97974</v>
      </c>
      <c r="AL24" s="44">
        <f t="shared" si="58"/>
        <v>397.7777974</v>
      </c>
      <c r="AM24" s="44">
        <f t="shared" si="58"/>
        <v>318.6478114</v>
      </c>
      <c r="AN24" s="45">
        <f t="shared" si="58"/>
        <v>1454.007446</v>
      </c>
      <c r="AO24" s="46">
        <f t="shared" si="58"/>
        <v>1443.963883</v>
      </c>
    </row>
    <row r="25">
      <c r="A25" s="3" t="s">
        <v>76</v>
      </c>
      <c r="B25" s="8">
        <v>26.07</v>
      </c>
      <c r="C25" s="8">
        <v>23.94</v>
      </c>
      <c r="D25" s="8">
        <v>25.81</v>
      </c>
      <c r="E25" s="8">
        <v>24.96</v>
      </c>
      <c r="F25" s="8">
        <v>22.17</v>
      </c>
      <c r="G25" s="8">
        <v>22.12</v>
      </c>
      <c r="H25" s="8">
        <v>22.57</v>
      </c>
      <c r="I25" s="8">
        <v>22.5</v>
      </c>
      <c r="J25" s="3"/>
      <c r="K25" s="3"/>
      <c r="L25" s="8">
        <f t="shared" si="3"/>
        <v>3.5</v>
      </c>
      <c r="M25" s="8">
        <f t="shared" si="4"/>
        <v>1.37</v>
      </c>
      <c r="N25" s="8">
        <f t="shared" si="5"/>
        <v>3.24</v>
      </c>
      <c r="O25" s="8">
        <f t="shared" si="6"/>
        <v>2.39</v>
      </c>
      <c r="P25" s="8">
        <f t="shared" si="7"/>
        <v>-0.4</v>
      </c>
      <c r="Q25" s="8">
        <f t="shared" si="8"/>
        <v>-0.45</v>
      </c>
      <c r="R25" s="8">
        <f t="shared" si="9"/>
        <v>3.57</v>
      </c>
      <c r="S25" s="8">
        <f t="shared" si="10"/>
        <v>1.44</v>
      </c>
      <c r="T25" s="8">
        <f t="shared" si="11"/>
        <v>3.31</v>
      </c>
      <c r="U25" s="8">
        <f t="shared" si="12"/>
        <v>2.46</v>
      </c>
      <c r="V25" s="8">
        <f t="shared" si="13"/>
        <v>-0.33</v>
      </c>
      <c r="W25" s="8">
        <f t="shared" si="14"/>
        <v>-0.38</v>
      </c>
      <c r="X25" s="25">
        <f t="shared" ref="X25:AI25" si="59">1000*POWER(2,-L25)</f>
        <v>88.38834765</v>
      </c>
      <c r="Y25" s="26">
        <f t="shared" si="59"/>
        <v>386.8912484</v>
      </c>
      <c r="Z25" s="27">
        <f t="shared" si="59"/>
        <v>105.843164</v>
      </c>
      <c r="AA25" s="28">
        <f t="shared" si="59"/>
        <v>190.7824011</v>
      </c>
      <c r="AB25" s="29">
        <f t="shared" si="59"/>
        <v>1319.507911</v>
      </c>
      <c r="AC25" s="30">
        <f t="shared" si="59"/>
        <v>1366.040257</v>
      </c>
      <c r="AD25" s="31">
        <f t="shared" si="59"/>
        <v>84.20209855</v>
      </c>
      <c r="AE25" s="32">
        <f t="shared" si="59"/>
        <v>368.5673043</v>
      </c>
      <c r="AF25" s="33">
        <f t="shared" si="59"/>
        <v>100.8302199</v>
      </c>
      <c r="AG25" s="34">
        <f t="shared" si="59"/>
        <v>181.7465647</v>
      </c>
      <c r="AH25" s="35">
        <f t="shared" si="59"/>
        <v>1257.013375</v>
      </c>
      <c r="AI25" s="36">
        <f t="shared" si="59"/>
        <v>1301.341855</v>
      </c>
      <c r="AJ25" s="42">
        <f t="shared" ref="AJ25:AO25" si="60">(X25+AD25)/2</f>
        <v>86.2952231</v>
      </c>
      <c r="AK25" s="43">
        <f t="shared" si="60"/>
        <v>377.7292764</v>
      </c>
      <c r="AL25" s="44">
        <f t="shared" si="60"/>
        <v>103.336692</v>
      </c>
      <c r="AM25" s="44">
        <f t="shared" si="60"/>
        <v>186.2644829</v>
      </c>
      <c r="AN25" s="45">
        <f t="shared" si="60"/>
        <v>1288.260643</v>
      </c>
      <c r="AO25" s="46">
        <f t="shared" si="60"/>
        <v>1333.691056</v>
      </c>
    </row>
    <row r="26">
      <c r="A26" s="3" t="s">
        <v>77</v>
      </c>
      <c r="B26" s="8">
        <v>31.92</v>
      </c>
      <c r="C26" s="8">
        <v>28.58</v>
      </c>
      <c r="D26" s="8">
        <v>31.86</v>
      </c>
      <c r="E26" s="8">
        <v>33.65</v>
      </c>
      <c r="F26" s="8">
        <v>27.57</v>
      </c>
      <c r="G26" s="8">
        <v>27.9</v>
      </c>
      <c r="H26" s="8">
        <v>27.48</v>
      </c>
      <c r="I26" s="8">
        <v>28.36</v>
      </c>
      <c r="J26" s="3"/>
      <c r="K26" s="3"/>
      <c r="L26" s="8">
        <f t="shared" si="3"/>
        <v>4.44</v>
      </c>
      <c r="M26" s="8">
        <f t="shared" si="4"/>
        <v>1.1</v>
      </c>
      <c r="N26" s="8">
        <f t="shared" si="5"/>
        <v>4.38</v>
      </c>
      <c r="O26" s="8">
        <f t="shared" si="6"/>
        <v>6.17</v>
      </c>
      <c r="P26" s="8">
        <f t="shared" si="7"/>
        <v>0.09</v>
      </c>
      <c r="Q26" s="8">
        <f t="shared" si="8"/>
        <v>0.42</v>
      </c>
      <c r="R26" s="8">
        <f t="shared" si="9"/>
        <v>3.56</v>
      </c>
      <c r="S26" s="8">
        <f t="shared" si="10"/>
        <v>0.22</v>
      </c>
      <c r="T26" s="8">
        <f t="shared" si="11"/>
        <v>3.5</v>
      </c>
      <c r="U26" s="8">
        <f t="shared" si="12"/>
        <v>5.29</v>
      </c>
      <c r="V26" s="8">
        <f t="shared" si="13"/>
        <v>-0.79</v>
      </c>
      <c r="W26" s="8">
        <f t="shared" si="14"/>
        <v>-0.46</v>
      </c>
      <c r="X26" s="25">
        <f t="shared" ref="X26:AI26" si="61">1000*POWER(2,-L26)</f>
        <v>46.07091304</v>
      </c>
      <c r="Y26" s="26">
        <f t="shared" si="61"/>
        <v>466.5164958</v>
      </c>
      <c r="Z26" s="27">
        <f t="shared" si="61"/>
        <v>48.02734942</v>
      </c>
      <c r="AA26" s="28">
        <f t="shared" si="61"/>
        <v>13.88816689</v>
      </c>
      <c r="AB26" s="29">
        <f t="shared" si="61"/>
        <v>939.5227492</v>
      </c>
      <c r="AC26" s="30">
        <f t="shared" si="61"/>
        <v>747.4246243</v>
      </c>
      <c r="AD26" s="31">
        <f t="shared" si="61"/>
        <v>84.78777047</v>
      </c>
      <c r="AE26" s="32">
        <f t="shared" si="61"/>
        <v>858.5654364</v>
      </c>
      <c r="AF26" s="33">
        <f t="shared" si="61"/>
        <v>88.38834765</v>
      </c>
      <c r="AG26" s="34">
        <f t="shared" si="61"/>
        <v>25.55943933</v>
      </c>
      <c r="AH26" s="35">
        <f t="shared" si="61"/>
        <v>1729.074463</v>
      </c>
      <c r="AI26" s="36">
        <f t="shared" si="61"/>
        <v>1375.541818</v>
      </c>
      <c r="AJ26" s="42">
        <f t="shared" ref="AJ26:AO26" si="62">(X26+AD26)/2</f>
        <v>65.42934175</v>
      </c>
      <c r="AK26" s="43">
        <f t="shared" si="62"/>
        <v>662.5409661</v>
      </c>
      <c r="AL26" s="44">
        <f t="shared" si="62"/>
        <v>68.20784853</v>
      </c>
      <c r="AM26" s="44">
        <f t="shared" si="62"/>
        <v>19.72380311</v>
      </c>
      <c r="AN26" s="45">
        <f t="shared" si="62"/>
        <v>1334.298606</v>
      </c>
      <c r="AO26" s="46">
        <f t="shared" si="62"/>
        <v>1061.483221</v>
      </c>
    </row>
    <row r="27">
      <c r="A27" s="3" t="s">
        <v>78</v>
      </c>
      <c r="B27" s="8">
        <v>27.34</v>
      </c>
      <c r="C27" s="8">
        <v>25.87</v>
      </c>
      <c r="D27" s="8">
        <v>29.92</v>
      </c>
      <c r="E27" s="8">
        <v>29.95</v>
      </c>
      <c r="F27" s="8">
        <v>25.84</v>
      </c>
      <c r="G27" s="8">
        <v>25.81</v>
      </c>
      <c r="H27" s="8">
        <v>25.54</v>
      </c>
      <c r="I27" s="8">
        <v>25.25</v>
      </c>
      <c r="J27" s="3"/>
      <c r="K27" s="3"/>
      <c r="L27" s="8">
        <f t="shared" si="3"/>
        <v>1.8</v>
      </c>
      <c r="M27" s="8">
        <f t="shared" si="4"/>
        <v>0.33</v>
      </c>
      <c r="N27" s="8">
        <f t="shared" si="5"/>
        <v>4.38</v>
      </c>
      <c r="O27" s="8">
        <f t="shared" si="6"/>
        <v>4.41</v>
      </c>
      <c r="P27" s="8">
        <f t="shared" si="7"/>
        <v>0.3</v>
      </c>
      <c r="Q27" s="8">
        <f t="shared" si="8"/>
        <v>0.27</v>
      </c>
      <c r="R27" s="8">
        <f t="shared" si="9"/>
        <v>2.09</v>
      </c>
      <c r="S27" s="8">
        <f t="shared" si="10"/>
        <v>0.62</v>
      </c>
      <c r="T27" s="8">
        <f t="shared" si="11"/>
        <v>4.67</v>
      </c>
      <c r="U27" s="8">
        <f t="shared" si="12"/>
        <v>4.7</v>
      </c>
      <c r="V27" s="8">
        <f t="shared" si="13"/>
        <v>0.59</v>
      </c>
      <c r="W27" s="8">
        <f t="shared" si="14"/>
        <v>0.56</v>
      </c>
      <c r="X27" s="25">
        <f t="shared" ref="X27:AI27" si="63">1000*POWER(2,-L27)</f>
        <v>287.1745887</v>
      </c>
      <c r="Y27" s="26">
        <f t="shared" si="63"/>
        <v>795.5364838</v>
      </c>
      <c r="Z27" s="27">
        <f t="shared" si="63"/>
        <v>48.02734942</v>
      </c>
      <c r="AA27" s="28">
        <f t="shared" si="63"/>
        <v>47.03896086</v>
      </c>
      <c r="AB27" s="29">
        <f t="shared" si="63"/>
        <v>812.2523964</v>
      </c>
      <c r="AC27" s="30">
        <f t="shared" si="63"/>
        <v>829.3195458</v>
      </c>
      <c r="AD27" s="31">
        <f t="shared" si="63"/>
        <v>234.8806873</v>
      </c>
      <c r="AE27" s="32">
        <f t="shared" si="63"/>
        <v>650.6709277</v>
      </c>
      <c r="AF27" s="33">
        <f t="shared" si="63"/>
        <v>39.28166795</v>
      </c>
      <c r="AG27" s="34">
        <f t="shared" si="63"/>
        <v>38.47326292</v>
      </c>
      <c r="AH27" s="35">
        <f t="shared" si="63"/>
        <v>664.342907</v>
      </c>
      <c r="AI27" s="36">
        <f t="shared" si="63"/>
        <v>678.3021637</v>
      </c>
      <c r="AJ27" s="42">
        <f t="shared" ref="AJ27:AO27" si="64">(X27+AD27)/2</f>
        <v>261.027638</v>
      </c>
      <c r="AK27" s="43">
        <f t="shared" si="64"/>
        <v>723.1037057</v>
      </c>
      <c r="AL27" s="44">
        <f t="shared" si="64"/>
        <v>43.65450868</v>
      </c>
      <c r="AM27" s="44">
        <f t="shared" si="64"/>
        <v>42.75611189</v>
      </c>
      <c r="AN27" s="45">
        <f t="shared" si="64"/>
        <v>738.2976517</v>
      </c>
      <c r="AO27" s="46">
        <f t="shared" si="64"/>
        <v>753.8108548</v>
      </c>
    </row>
    <row r="28">
      <c r="A28" s="3" t="s">
        <v>79</v>
      </c>
      <c r="B28" s="8">
        <v>25.38</v>
      </c>
      <c r="C28" s="8">
        <v>24.07</v>
      </c>
      <c r="D28" s="8">
        <v>28.33</v>
      </c>
      <c r="E28" s="8">
        <v>28.33</v>
      </c>
      <c r="F28" s="8">
        <v>23.75</v>
      </c>
      <c r="G28" s="8">
        <v>23.66</v>
      </c>
      <c r="H28" s="8">
        <v>24.05</v>
      </c>
      <c r="I28" s="8">
        <v>23.39</v>
      </c>
      <c r="J28" s="3"/>
      <c r="K28" s="3"/>
      <c r="L28" s="8">
        <f t="shared" si="3"/>
        <v>1.33</v>
      </c>
      <c r="M28" s="8">
        <f t="shared" si="4"/>
        <v>0.02</v>
      </c>
      <c r="N28" s="8">
        <f t="shared" si="5"/>
        <v>4.28</v>
      </c>
      <c r="O28" s="8">
        <f t="shared" si="6"/>
        <v>4.28</v>
      </c>
      <c r="P28" s="8">
        <f t="shared" si="7"/>
        <v>-0.3</v>
      </c>
      <c r="Q28" s="8">
        <f t="shared" si="8"/>
        <v>-0.39</v>
      </c>
      <c r="R28" s="8">
        <f t="shared" si="9"/>
        <v>1.99</v>
      </c>
      <c r="S28" s="8">
        <f t="shared" si="10"/>
        <v>0.68</v>
      </c>
      <c r="T28" s="8">
        <f t="shared" si="11"/>
        <v>4.94</v>
      </c>
      <c r="U28" s="8">
        <f t="shared" si="12"/>
        <v>4.94</v>
      </c>
      <c r="V28" s="8">
        <f t="shared" si="13"/>
        <v>0.36</v>
      </c>
      <c r="W28" s="8">
        <f t="shared" si="14"/>
        <v>0.27</v>
      </c>
      <c r="X28" s="25">
        <f t="shared" ref="X28:AI28" si="65">1000*POWER(2,-L28)</f>
        <v>397.7682419</v>
      </c>
      <c r="Y28" s="26">
        <f t="shared" si="65"/>
        <v>986.2327045</v>
      </c>
      <c r="Z28" s="27">
        <f t="shared" si="65"/>
        <v>51.47443858</v>
      </c>
      <c r="AA28" s="28">
        <f t="shared" si="65"/>
        <v>51.47443858</v>
      </c>
      <c r="AB28" s="29">
        <f t="shared" si="65"/>
        <v>1231.144413</v>
      </c>
      <c r="AC28" s="30">
        <f t="shared" si="65"/>
        <v>1310.393404</v>
      </c>
      <c r="AD28" s="31">
        <f t="shared" si="65"/>
        <v>251.7388875</v>
      </c>
      <c r="AE28" s="32">
        <f t="shared" si="65"/>
        <v>624.1652745</v>
      </c>
      <c r="AF28" s="33">
        <f t="shared" si="65"/>
        <v>32.57705503</v>
      </c>
      <c r="AG28" s="34">
        <f t="shared" si="65"/>
        <v>32.57705503</v>
      </c>
      <c r="AH28" s="35">
        <f t="shared" si="65"/>
        <v>779.1645797</v>
      </c>
      <c r="AI28" s="36">
        <f t="shared" si="65"/>
        <v>829.3195458</v>
      </c>
      <c r="AJ28" s="42">
        <f t="shared" ref="AJ28:AO28" si="66">(X28+AD28)/2</f>
        <v>324.7535647</v>
      </c>
      <c r="AK28" s="43">
        <f t="shared" si="66"/>
        <v>805.1989895</v>
      </c>
      <c r="AL28" s="44">
        <f t="shared" si="66"/>
        <v>42.0257468</v>
      </c>
      <c r="AM28" s="44">
        <f t="shared" si="66"/>
        <v>42.0257468</v>
      </c>
      <c r="AN28" s="45">
        <f t="shared" si="66"/>
        <v>1005.154497</v>
      </c>
      <c r="AO28" s="46">
        <f t="shared" si="66"/>
        <v>1069.856475</v>
      </c>
    </row>
    <row r="29">
      <c r="A29" s="3" t="s">
        <v>80</v>
      </c>
      <c r="B29" s="8">
        <v>25.2</v>
      </c>
      <c r="C29" s="8">
        <v>24.47</v>
      </c>
      <c r="D29" s="8">
        <v>29.52</v>
      </c>
      <c r="E29" s="8">
        <v>29.3</v>
      </c>
      <c r="F29" s="8">
        <v>25.51</v>
      </c>
      <c r="G29" s="8">
        <v>25.47</v>
      </c>
      <c r="H29" s="8">
        <v>24.55</v>
      </c>
      <c r="I29" s="8">
        <v>24.46</v>
      </c>
      <c r="J29" s="3"/>
      <c r="K29" s="3"/>
      <c r="L29" s="8">
        <f t="shared" si="3"/>
        <v>0.65</v>
      </c>
      <c r="M29" s="8">
        <f t="shared" si="4"/>
        <v>-0.08</v>
      </c>
      <c r="N29" s="8">
        <f t="shared" si="5"/>
        <v>4.97</v>
      </c>
      <c r="O29" s="8">
        <f t="shared" si="6"/>
        <v>4.75</v>
      </c>
      <c r="P29" s="8">
        <f t="shared" si="7"/>
        <v>0.96</v>
      </c>
      <c r="Q29" s="8">
        <f t="shared" si="8"/>
        <v>0.92</v>
      </c>
      <c r="R29" s="8">
        <f t="shared" si="9"/>
        <v>0.74</v>
      </c>
      <c r="S29" s="8">
        <f t="shared" si="10"/>
        <v>0.01</v>
      </c>
      <c r="T29" s="8">
        <f t="shared" si="11"/>
        <v>5.06</v>
      </c>
      <c r="U29" s="8">
        <f t="shared" si="12"/>
        <v>4.84</v>
      </c>
      <c r="V29" s="8">
        <f t="shared" si="13"/>
        <v>1.05</v>
      </c>
      <c r="W29" s="8">
        <f t="shared" si="14"/>
        <v>1.01</v>
      </c>
      <c r="X29" s="25">
        <f t="shared" ref="X29:AI29" si="67">1000*POWER(2,-L29)</f>
        <v>637.2803137</v>
      </c>
      <c r="Y29" s="26">
        <f t="shared" si="67"/>
        <v>1057.018041</v>
      </c>
      <c r="Z29" s="27">
        <f t="shared" si="67"/>
        <v>31.90662893</v>
      </c>
      <c r="AA29" s="28">
        <f t="shared" si="67"/>
        <v>37.16272234</v>
      </c>
      <c r="AB29" s="29">
        <f t="shared" si="67"/>
        <v>514.0569133</v>
      </c>
      <c r="AC29" s="30">
        <f t="shared" si="67"/>
        <v>528.5090203</v>
      </c>
      <c r="AD29" s="31">
        <f t="shared" si="67"/>
        <v>598.7393523</v>
      </c>
      <c r="AE29" s="32">
        <f t="shared" si="67"/>
        <v>993.0924954</v>
      </c>
      <c r="AF29" s="33">
        <f t="shared" si="67"/>
        <v>29.97700373</v>
      </c>
      <c r="AG29" s="34">
        <f t="shared" si="67"/>
        <v>34.91522306</v>
      </c>
      <c r="AH29" s="35">
        <f t="shared" si="67"/>
        <v>482.9681645</v>
      </c>
      <c r="AI29" s="36">
        <f t="shared" si="67"/>
        <v>496.5462477</v>
      </c>
      <c r="AJ29" s="42">
        <f t="shared" ref="AJ29:AO29" si="68">(X29+AD29)/2</f>
        <v>618.009833</v>
      </c>
      <c r="AK29" s="43">
        <f t="shared" si="68"/>
        <v>1025.055268</v>
      </c>
      <c r="AL29" s="44">
        <f t="shared" si="68"/>
        <v>30.94181633</v>
      </c>
      <c r="AM29" s="44">
        <f t="shared" si="68"/>
        <v>36.0389727</v>
      </c>
      <c r="AN29" s="45">
        <f t="shared" si="68"/>
        <v>498.5125389</v>
      </c>
      <c r="AO29" s="46">
        <f t="shared" si="68"/>
        <v>512.527634</v>
      </c>
    </row>
    <row r="30">
      <c r="A30" s="3" t="s">
        <v>81</v>
      </c>
      <c r="B30" s="8">
        <v>25.44</v>
      </c>
      <c r="C30" s="8">
        <v>25.26</v>
      </c>
      <c r="D30" s="8">
        <v>29.77</v>
      </c>
      <c r="E30" s="8">
        <v>29.68</v>
      </c>
      <c r="F30" s="8">
        <v>25.75</v>
      </c>
      <c r="G30" s="8">
        <v>26.08</v>
      </c>
      <c r="H30" s="8">
        <v>25.19</v>
      </c>
      <c r="I30" s="8">
        <v>24.72</v>
      </c>
      <c r="J30" s="3"/>
      <c r="K30" s="3"/>
      <c r="L30" s="8">
        <f t="shared" si="3"/>
        <v>0.25</v>
      </c>
      <c r="M30" s="8">
        <f t="shared" si="4"/>
        <v>0.07</v>
      </c>
      <c r="N30" s="8">
        <f t="shared" si="5"/>
        <v>4.58</v>
      </c>
      <c r="O30" s="8">
        <f t="shared" si="6"/>
        <v>4.49</v>
      </c>
      <c r="P30" s="8">
        <f t="shared" si="7"/>
        <v>0.56</v>
      </c>
      <c r="Q30" s="8">
        <f t="shared" si="8"/>
        <v>0.89</v>
      </c>
      <c r="R30" s="8">
        <f t="shared" si="9"/>
        <v>0.72</v>
      </c>
      <c r="S30" s="8">
        <f t="shared" si="10"/>
        <v>0.54</v>
      </c>
      <c r="T30" s="8">
        <f t="shared" si="11"/>
        <v>5.05</v>
      </c>
      <c r="U30" s="8">
        <f t="shared" si="12"/>
        <v>4.96</v>
      </c>
      <c r="V30" s="8">
        <f t="shared" si="13"/>
        <v>1.03</v>
      </c>
      <c r="W30" s="8">
        <f t="shared" si="14"/>
        <v>1.36</v>
      </c>
      <c r="X30" s="25">
        <f t="shared" ref="X30:AI30" si="69">1000*POWER(2,-L30)</f>
        <v>840.8964153</v>
      </c>
      <c r="Y30" s="26">
        <f t="shared" si="69"/>
        <v>952.637998</v>
      </c>
      <c r="Z30" s="27">
        <f t="shared" si="69"/>
        <v>41.81023609</v>
      </c>
      <c r="AA30" s="28">
        <f t="shared" si="69"/>
        <v>44.50156861</v>
      </c>
      <c r="AB30" s="29">
        <f t="shared" si="69"/>
        <v>678.3021637</v>
      </c>
      <c r="AC30" s="30">
        <f t="shared" si="69"/>
        <v>539.6141183</v>
      </c>
      <c r="AD30" s="31">
        <f t="shared" si="69"/>
        <v>607.0974422</v>
      </c>
      <c r="AE30" s="32">
        <f t="shared" si="69"/>
        <v>687.7709091</v>
      </c>
      <c r="AF30" s="33">
        <f t="shared" si="69"/>
        <v>30.18551028</v>
      </c>
      <c r="AG30" s="34">
        <f t="shared" si="69"/>
        <v>32.12855708</v>
      </c>
      <c r="AH30" s="35">
        <f t="shared" si="69"/>
        <v>489.7101488</v>
      </c>
      <c r="AI30" s="36">
        <f t="shared" si="69"/>
        <v>389.5822898</v>
      </c>
      <c r="AJ30" s="42">
        <f t="shared" ref="AJ30:AO30" si="70">(X30+AD30)/2</f>
        <v>723.9969287</v>
      </c>
      <c r="AK30" s="43">
        <f t="shared" si="70"/>
        <v>820.2044536</v>
      </c>
      <c r="AL30" s="44">
        <f t="shared" si="70"/>
        <v>35.99787318</v>
      </c>
      <c r="AM30" s="44">
        <f t="shared" si="70"/>
        <v>38.31506285</v>
      </c>
      <c r="AN30" s="45">
        <f t="shared" si="70"/>
        <v>584.0061563</v>
      </c>
      <c r="AO30" s="46">
        <f t="shared" si="70"/>
        <v>464.598204</v>
      </c>
    </row>
    <row r="31">
      <c r="A31" s="3" t="s">
        <v>82</v>
      </c>
      <c r="B31" s="8">
        <v>27.97</v>
      </c>
      <c r="C31" s="8">
        <v>27.15</v>
      </c>
      <c r="D31" s="8">
        <v>31.69</v>
      </c>
      <c r="E31" s="8">
        <v>31.13</v>
      </c>
      <c r="F31" s="8">
        <v>27.5</v>
      </c>
      <c r="G31" s="8">
        <v>27.56</v>
      </c>
      <c r="H31" s="8">
        <v>26.7</v>
      </c>
      <c r="I31" s="8">
        <v>26.16</v>
      </c>
      <c r="J31" s="3"/>
      <c r="K31" s="3"/>
      <c r="L31" s="8">
        <f t="shared" si="3"/>
        <v>1.27</v>
      </c>
      <c r="M31" s="8">
        <f t="shared" si="4"/>
        <v>0.45</v>
      </c>
      <c r="N31" s="8">
        <f t="shared" si="5"/>
        <v>4.99</v>
      </c>
      <c r="O31" s="8">
        <f t="shared" si="6"/>
        <v>4.43</v>
      </c>
      <c r="P31" s="8">
        <f t="shared" si="7"/>
        <v>0.8</v>
      </c>
      <c r="Q31" s="8">
        <f t="shared" si="8"/>
        <v>0.86</v>
      </c>
      <c r="R31" s="8">
        <f t="shared" si="9"/>
        <v>1.81</v>
      </c>
      <c r="S31" s="8">
        <f t="shared" si="10"/>
        <v>0.99</v>
      </c>
      <c r="T31" s="8">
        <f t="shared" si="11"/>
        <v>5.53</v>
      </c>
      <c r="U31" s="8">
        <f t="shared" si="12"/>
        <v>4.97</v>
      </c>
      <c r="V31" s="8">
        <f t="shared" si="13"/>
        <v>1.34</v>
      </c>
      <c r="W31" s="8">
        <f t="shared" si="14"/>
        <v>1.4</v>
      </c>
      <c r="X31" s="25">
        <f t="shared" ref="X31:AI31" si="71">1000*POWER(2,-L31)</f>
        <v>414.6597729</v>
      </c>
      <c r="Y31" s="26">
        <f t="shared" si="71"/>
        <v>732.042848</v>
      </c>
      <c r="Z31" s="27">
        <f t="shared" si="71"/>
        <v>31.46736094</v>
      </c>
      <c r="AA31" s="28">
        <f t="shared" si="71"/>
        <v>46.39136158</v>
      </c>
      <c r="AB31" s="29">
        <f t="shared" si="71"/>
        <v>574.3491775</v>
      </c>
      <c r="AC31" s="30">
        <f t="shared" si="71"/>
        <v>550.9525579</v>
      </c>
      <c r="AD31" s="31">
        <f t="shared" si="71"/>
        <v>285.190929</v>
      </c>
      <c r="AE31" s="32">
        <f t="shared" si="71"/>
        <v>503.477775</v>
      </c>
      <c r="AF31" s="33">
        <f t="shared" si="71"/>
        <v>21.64233544</v>
      </c>
      <c r="AG31" s="34">
        <f t="shared" si="71"/>
        <v>31.90662893</v>
      </c>
      <c r="AH31" s="35">
        <f t="shared" si="71"/>
        <v>395.0206559</v>
      </c>
      <c r="AI31" s="36">
        <f t="shared" si="71"/>
        <v>378.9291416</v>
      </c>
      <c r="AJ31" s="42">
        <f t="shared" ref="AJ31:AO31" si="72">(X31+AD31)/2</f>
        <v>349.9253509</v>
      </c>
      <c r="AK31" s="43">
        <f t="shared" si="72"/>
        <v>617.7603115</v>
      </c>
      <c r="AL31" s="44">
        <f t="shared" si="72"/>
        <v>26.55484819</v>
      </c>
      <c r="AM31" s="44">
        <f t="shared" si="72"/>
        <v>39.14899526</v>
      </c>
      <c r="AN31" s="45">
        <f t="shared" si="72"/>
        <v>484.6849167</v>
      </c>
      <c r="AO31" s="46">
        <f t="shared" si="72"/>
        <v>464.9408498</v>
      </c>
    </row>
    <row r="32">
      <c r="A32" s="3" t="s">
        <v>83</v>
      </c>
      <c r="B32" s="8">
        <v>25.75</v>
      </c>
      <c r="C32" s="8">
        <v>24.9</v>
      </c>
      <c r="D32" s="8">
        <v>30.96</v>
      </c>
      <c r="E32" s="8">
        <v>30.54</v>
      </c>
      <c r="F32" s="8">
        <v>26.74</v>
      </c>
      <c r="G32" s="8">
        <v>26.87</v>
      </c>
      <c r="H32" s="8">
        <v>25.27</v>
      </c>
      <c r="I32" s="8">
        <v>24.02</v>
      </c>
      <c r="J32" s="3"/>
      <c r="K32" s="3"/>
      <c r="L32" s="8">
        <f t="shared" si="3"/>
        <v>0.48</v>
      </c>
      <c r="M32" s="8">
        <f t="shared" si="4"/>
        <v>-0.37</v>
      </c>
      <c r="N32" s="8">
        <f t="shared" si="5"/>
        <v>5.69</v>
      </c>
      <c r="O32" s="8">
        <f t="shared" si="6"/>
        <v>5.27</v>
      </c>
      <c r="P32" s="8">
        <f t="shared" si="7"/>
        <v>1.47</v>
      </c>
      <c r="Q32" s="8">
        <f t="shared" si="8"/>
        <v>1.6</v>
      </c>
      <c r="R32" s="8">
        <f t="shared" si="9"/>
        <v>1.73</v>
      </c>
      <c r="S32" s="8">
        <f t="shared" si="10"/>
        <v>0.88</v>
      </c>
      <c r="T32" s="8">
        <f t="shared" si="11"/>
        <v>6.94</v>
      </c>
      <c r="U32" s="8">
        <f t="shared" si="12"/>
        <v>6.52</v>
      </c>
      <c r="V32" s="8">
        <f t="shared" si="13"/>
        <v>2.72</v>
      </c>
      <c r="W32" s="8">
        <f t="shared" si="14"/>
        <v>2.85</v>
      </c>
      <c r="X32" s="25">
        <f t="shared" ref="X32:AI32" si="73">1000*POWER(2,-L32)</f>
        <v>716.977624</v>
      </c>
      <c r="Y32" s="26">
        <f t="shared" si="73"/>
        <v>1292.352831</v>
      </c>
      <c r="Z32" s="27">
        <f t="shared" si="73"/>
        <v>19.37043281</v>
      </c>
      <c r="AA32" s="28">
        <f t="shared" si="73"/>
        <v>25.91623581</v>
      </c>
      <c r="AB32" s="29">
        <f t="shared" si="73"/>
        <v>360.9822989</v>
      </c>
      <c r="AC32" s="30">
        <f t="shared" si="73"/>
        <v>329.8769777</v>
      </c>
      <c r="AD32" s="31">
        <f t="shared" si="73"/>
        <v>301.4519569</v>
      </c>
      <c r="AE32" s="32">
        <f t="shared" si="73"/>
        <v>543.3674313</v>
      </c>
      <c r="AF32" s="33">
        <f t="shared" si="73"/>
        <v>8.144263757</v>
      </c>
      <c r="AG32" s="34">
        <f t="shared" si="73"/>
        <v>10.89643489</v>
      </c>
      <c r="AH32" s="35">
        <f t="shared" si="73"/>
        <v>151.7743605</v>
      </c>
      <c r="AI32" s="36">
        <f t="shared" si="73"/>
        <v>138.696184</v>
      </c>
      <c r="AJ32" s="42">
        <f t="shared" ref="AJ32:AO32" si="74">(X32+AD32)/2</f>
        <v>509.2147905</v>
      </c>
      <c r="AK32" s="43">
        <f t="shared" si="74"/>
        <v>917.860131</v>
      </c>
      <c r="AL32" s="44">
        <f t="shared" si="74"/>
        <v>13.75734828</v>
      </c>
      <c r="AM32" s="44">
        <f t="shared" si="74"/>
        <v>18.40633535</v>
      </c>
      <c r="AN32" s="45">
        <f t="shared" si="74"/>
        <v>256.3783297</v>
      </c>
      <c r="AO32" s="46">
        <f t="shared" si="74"/>
        <v>234.2865809</v>
      </c>
    </row>
    <row r="33">
      <c r="A33" s="3" t="s">
        <v>84</v>
      </c>
      <c r="B33" s="8">
        <v>24.29</v>
      </c>
      <c r="C33" s="8">
        <v>23.38</v>
      </c>
      <c r="D33" s="8">
        <v>28.26</v>
      </c>
      <c r="E33" s="8">
        <v>28.07</v>
      </c>
      <c r="F33" s="8">
        <v>25.96</v>
      </c>
      <c r="G33" s="8">
        <v>25.98</v>
      </c>
      <c r="H33" s="8">
        <v>24.0</v>
      </c>
      <c r="I33" s="8">
        <v>23.02</v>
      </c>
      <c r="J33" s="3"/>
      <c r="K33" s="3"/>
      <c r="L33" s="8">
        <f t="shared" si="3"/>
        <v>0.29</v>
      </c>
      <c r="M33" s="8">
        <f t="shared" si="4"/>
        <v>-0.62</v>
      </c>
      <c r="N33" s="8">
        <f t="shared" si="5"/>
        <v>4.26</v>
      </c>
      <c r="O33" s="8">
        <f t="shared" si="6"/>
        <v>4.07</v>
      </c>
      <c r="P33" s="8">
        <f t="shared" si="7"/>
        <v>1.96</v>
      </c>
      <c r="Q33" s="8">
        <f t="shared" si="8"/>
        <v>1.98</v>
      </c>
      <c r="R33" s="8">
        <f t="shared" si="9"/>
        <v>1.27</v>
      </c>
      <c r="S33" s="8">
        <f t="shared" si="10"/>
        <v>0.36</v>
      </c>
      <c r="T33" s="8">
        <f t="shared" si="11"/>
        <v>5.24</v>
      </c>
      <c r="U33" s="8">
        <f t="shared" si="12"/>
        <v>5.05</v>
      </c>
      <c r="V33" s="8">
        <f t="shared" si="13"/>
        <v>2.94</v>
      </c>
      <c r="W33" s="8">
        <f t="shared" si="14"/>
        <v>2.96</v>
      </c>
      <c r="X33" s="25">
        <f t="shared" ref="X33:AI33" si="75">1000*POWER(2,-L33)</f>
        <v>817.9020586</v>
      </c>
      <c r="Y33" s="26">
        <f t="shared" si="75"/>
        <v>1536.875181</v>
      </c>
      <c r="Z33" s="27">
        <f t="shared" si="75"/>
        <v>52.19299496</v>
      </c>
      <c r="AA33" s="28">
        <f t="shared" si="75"/>
        <v>59.53987488</v>
      </c>
      <c r="AB33" s="29">
        <f t="shared" si="75"/>
        <v>257.0284567</v>
      </c>
      <c r="AC33" s="30">
        <f t="shared" si="75"/>
        <v>253.4898699</v>
      </c>
      <c r="AD33" s="31">
        <f t="shared" si="75"/>
        <v>414.6597729</v>
      </c>
      <c r="AE33" s="32">
        <f t="shared" si="75"/>
        <v>779.1645797</v>
      </c>
      <c r="AF33" s="33">
        <f t="shared" si="75"/>
        <v>26.46079101</v>
      </c>
      <c r="AG33" s="34">
        <f t="shared" si="75"/>
        <v>30.18551028</v>
      </c>
      <c r="AH33" s="35">
        <f t="shared" si="75"/>
        <v>130.3082201</v>
      </c>
      <c r="AI33" s="36">
        <f t="shared" si="75"/>
        <v>128.5142283</v>
      </c>
      <c r="AJ33" s="42">
        <f t="shared" ref="AJ33:AO33" si="76">(X33+AD33)/2</f>
        <v>616.2809157</v>
      </c>
      <c r="AK33" s="43">
        <f t="shared" si="76"/>
        <v>1158.01988</v>
      </c>
      <c r="AL33" s="44">
        <f t="shared" si="76"/>
        <v>39.32689299</v>
      </c>
      <c r="AM33" s="44">
        <f t="shared" si="76"/>
        <v>44.86269258</v>
      </c>
      <c r="AN33" s="45">
        <f t="shared" si="76"/>
        <v>193.6683384</v>
      </c>
      <c r="AO33" s="46">
        <f t="shared" si="76"/>
        <v>191.0020491</v>
      </c>
    </row>
    <row r="34">
      <c r="A34" s="3" t="s">
        <v>85</v>
      </c>
      <c r="B34" s="8">
        <v>27.04</v>
      </c>
      <c r="C34" s="8">
        <v>26.08</v>
      </c>
      <c r="D34" s="8">
        <v>31.48</v>
      </c>
      <c r="E34" s="8">
        <v>30.92</v>
      </c>
      <c r="F34" s="8">
        <v>26.88</v>
      </c>
      <c r="G34" s="8">
        <v>26.88</v>
      </c>
      <c r="H34" s="8">
        <v>25.02</v>
      </c>
      <c r="I34" s="8">
        <v>24.12</v>
      </c>
      <c r="J34" s="3"/>
      <c r="K34" s="3"/>
      <c r="L34" s="8">
        <f t="shared" si="3"/>
        <v>2.02</v>
      </c>
      <c r="M34" s="8">
        <f t="shared" si="4"/>
        <v>1.06</v>
      </c>
      <c r="N34" s="8">
        <f t="shared" si="5"/>
        <v>6.46</v>
      </c>
      <c r="O34" s="8">
        <f t="shared" si="6"/>
        <v>5.9</v>
      </c>
      <c r="P34" s="8">
        <f t="shared" si="7"/>
        <v>1.86</v>
      </c>
      <c r="Q34" s="8">
        <f t="shared" si="8"/>
        <v>1.86</v>
      </c>
      <c r="R34" s="8">
        <f t="shared" si="9"/>
        <v>2.92</v>
      </c>
      <c r="S34" s="8">
        <f t="shared" si="10"/>
        <v>1.96</v>
      </c>
      <c r="T34" s="8">
        <f t="shared" si="11"/>
        <v>7.36</v>
      </c>
      <c r="U34" s="8">
        <f t="shared" si="12"/>
        <v>6.8</v>
      </c>
      <c r="V34" s="8">
        <f t="shared" si="13"/>
        <v>2.76</v>
      </c>
      <c r="W34" s="8">
        <f t="shared" si="14"/>
        <v>2.76</v>
      </c>
      <c r="X34" s="25">
        <f t="shared" ref="X34:AI34" si="77">1000*POWER(2,-L34)</f>
        <v>246.5581761</v>
      </c>
      <c r="Y34" s="26">
        <f t="shared" si="77"/>
        <v>479.6320597</v>
      </c>
      <c r="Z34" s="27">
        <f t="shared" si="77"/>
        <v>11.35916029</v>
      </c>
      <c r="AA34" s="28">
        <f t="shared" si="77"/>
        <v>16.74646035</v>
      </c>
      <c r="AB34" s="29">
        <f t="shared" si="77"/>
        <v>275.476279</v>
      </c>
      <c r="AC34" s="30">
        <f t="shared" si="77"/>
        <v>275.476279</v>
      </c>
      <c r="AD34" s="31">
        <f t="shared" si="77"/>
        <v>132.1272551</v>
      </c>
      <c r="AE34" s="32">
        <f t="shared" si="77"/>
        <v>257.0284567</v>
      </c>
      <c r="AF34" s="33">
        <f t="shared" si="77"/>
        <v>6.087223279</v>
      </c>
      <c r="AG34" s="34">
        <f t="shared" si="77"/>
        <v>8.974205898</v>
      </c>
      <c r="AH34" s="35">
        <f t="shared" si="77"/>
        <v>147.6240827</v>
      </c>
      <c r="AI34" s="36">
        <f t="shared" si="77"/>
        <v>147.6240827</v>
      </c>
      <c r="AJ34" s="42">
        <f t="shared" ref="AJ34:AO34" si="78">(X34+AD34)/2</f>
        <v>189.3427156</v>
      </c>
      <c r="AK34" s="43">
        <f t="shared" si="78"/>
        <v>368.3302582</v>
      </c>
      <c r="AL34" s="44">
        <f t="shared" si="78"/>
        <v>8.723191785</v>
      </c>
      <c r="AM34" s="44">
        <f t="shared" si="78"/>
        <v>12.86033313</v>
      </c>
      <c r="AN34" s="45">
        <f t="shared" si="78"/>
        <v>211.5501808</v>
      </c>
      <c r="AO34" s="46">
        <f t="shared" si="78"/>
        <v>211.5501808</v>
      </c>
    </row>
    <row r="35">
      <c r="A35" s="3" t="s">
        <v>86</v>
      </c>
      <c r="B35" s="8">
        <v>26.62</v>
      </c>
      <c r="C35" s="8">
        <v>25.97</v>
      </c>
      <c r="D35" s="8">
        <v>31.4</v>
      </c>
      <c r="E35" s="8">
        <v>30.94</v>
      </c>
      <c r="F35" s="8">
        <v>27.74</v>
      </c>
      <c r="G35" s="8">
        <v>27.59</v>
      </c>
      <c r="H35" s="8">
        <v>25.69</v>
      </c>
      <c r="I35" s="8">
        <v>24.78</v>
      </c>
      <c r="J35" s="3"/>
      <c r="K35" s="3"/>
      <c r="L35" s="8">
        <f t="shared" si="3"/>
        <v>0.93</v>
      </c>
      <c r="M35" s="8">
        <f t="shared" si="4"/>
        <v>0.28</v>
      </c>
      <c r="N35" s="8">
        <f t="shared" si="5"/>
        <v>5.71</v>
      </c>
      <c r="O35" s="8">
        <f t="shared" si="6"/>
        <v>5.25</v>
      </c>
      <c r="P35" s="8">
        <f t="shared" si="7"/>
        <v>2.05</v>
      </c>
      <c r="Q35" s="8">
        <f t="shared" si="8"/>
        <v>1.9</v>
      </c>
      <c r="R35" s="8">
        <f t="shared" si="9"/>
        <v>1.84</v>
      </c>
      <c r="S35" s="8">
        <f t="shared" si="10"/>
        <v>1.19</v>
      </c>
      <c r="T35" s="8">
        <f t="shared" si="11"/>
        <v>6.62</v>
      </c>
      <c r="U35" s="8">
        <f t="shared" si="12"/>
        <v>6.16</v>
      </c>
      <c r="V35" s="8">
        <f t="shared" si="13"/>
        <v>2.96</v>
      </c>
      <c r="W35" s="8">
        <f t="shared" si="14"/>
        <v>2.81</v>
      </c>
      <c r="X35" s="25">
        <f t="shared" ref="X35:AI35" si="79">1000*POWER(2,-L35)</f>
        <v>524.8583418</v>
      </c>
      <c r="Y35" s="26">
        <f t="shared" si="79"/>
        <v>823.5910173</v>
      </c>
      <c r="Z35" s="27">
        <f t="shared" si="79"/>
        <v>19.10375434</v>
      </c>
      <c r="AA35" s="28">
        <f t="shared" si="79"/>
        <v>26.27801298</v>
      </c>
      <c r="AB35" s="29">
        <f t="shared" si="79"/>
        <v>241.4840822</v>
      </c>
      <c r="AC35" s="30">
        <f t="shared" si="79"/>
        <v>267.9433656</v>
      </c>
      <c r="AD35" s="31">
        <f t="shared" si="79"/>
        <v>279.3217845</v>
      </c>
      <c r="AE35" s="32">
        <f t="shared" si="79"/>
        <v>438.3028607</v>
      </c>
      <c r="AF35" s="33">
        <f t="shared" si="79"/>
        <v>10.16673325</v>
      </c>
      <c r="AG35" s="34">
        <f t="shared" si="79"/>
        <v>13.98476673</v>
      </c>
      <c r="AH35" s="35">
        <f t="shared" si="79"/>
        <v>128.5142283</v>
      </c>
      <c r="AI35" s="36">
        <f t="shared" si="79"/>
        <v>142.5954645</v>
      </c>
      <c r="AJ35" s="42">
        <f t="shared" ref="AJ35:AO35" si="80">(X35+AD35)/2</f>
        <v>402.0900632</v>
      </c>
      <c r="AK35" s="43">
        <f t="shared" si="80"/>
        <v>630.946939</v>
      </c>
      <c r="AL35" s="44">
        <f t="shared" si="80"/>
        <v>14.63524379</v>
      </c>
      <c r="AM35" s="44">
        <f t="shared" si="80"/>
        <v>20.13138985</v>
      </c>
      <c r="AN35" s="45">
        <f t="shared" si="80"/>
        <v>184.9991553</v>
      </c>
      <c r="AO35" s="46">
        <f t="shared" si="80"/>
        <v>205.2694151</v>
      </c>
    </row>
    <row r="36">
      <c r="A36" s="3" t="s">
        <v>87</v>
      </c>
      <c r="B36" s="8">
        <v>23.13</v>
      </c>
      <c r="C36" s="8">
        <v>22.82</v>
      </c>
      <c r="D36" s="8">
        <v>25.92</v>
      </c>
      <c r="E36" s="8">
        <v>26.15</v>
      </c>
      <c r="F36" s="8">
        <v>25.18</v>
      </c>
      <c r="G36" s="8">
        <v>25.24</v>
      </c>
      <c r="H36" s="8">
        <v>22.9</v>
      </c>
      <c r="I36" s="8">
        <v>21.95</v>
      </c>
      <c r="J36" s="3"/>
      <c r="K36" s="3"/>
      <c r="L36" s="8">
        <f t="shared" si="3"/>
        <v>0.23</v>
      </c>
      <c r="M36" s="8">
        <f t="shared" si="4"/>
        <v>-0.08</v>
      </c>
      <c r="N36" s="8">
        <f t="shared" si="5"/>
        <v>3.02</v>
      </c>
      <c r="O36" s="8">
        <f t="shared" si="6"/>
        <v>3.25</v>
      </c>
      <c r="P36" s="8">
        <f t="shared" si="7"/>
        <v>2.28</v>
      </c>
      <c r="Q36" s="8">
        <f t="shared" si="8"/>
        <v>2.34</v>
      </c>
      <c r="R36" s="8">
        <f t="shared" si="9"/>
        <v>1.18</v>
      </c>
      <c r="S36" s="8">
        <f t="shared" si="10"/>
        <v>0.87</v>
      </c>
      <c r="T36" s="8">
        <f t="shared" si="11"/>
        <v>3.97</v>
      </c>
      <c r="U36" s="8">
        <f t="shared" si="12"/>
        <v>4.2</v>
      </c>
      <c r="V36" s="8">
        <f t="shared" si="13"/>
        <v>3.23</v>
      </c>
      <c r="W36" s="8">
        <f t="shared" si="14"/>
        <v>3.29</v>
      </c>
      <c r="X36" s="25">
        <f t="shared" ref="X36:AI36" si="81">1000*POWER(2,-L36)</f>
        <v>852.6348918</v>
      </c>
      <c r="Y36" s="26">
        <f t="shared" si="81"/>
        <v>1057.018041</v>
      </c>
      <c r="Z36" s="27">
        <f t="shared" si="81"/>
        <v>123.2790881</v>
      </c>
      <c r="AA36" s="28">
        <f t="shared" si="81"/>
        <v>105.1120519</v>
      </c>
      <c r="AB36" s="29">
        <f t="shared" si="81"/>
        <v>205.8977543</v>
      </c>
      <c r="AC36" s="30">
        <f t="shared" si="81"/>
        <v>197.510328</v>
      </c>
      <c r="AD36" s="31">
        <f t="shared" si="81"/>
        <v>441.3514981</v>
      </c>
      <c r="AE36" s="32">
        <f t="shared" si="81"/>
        <v>547.1468506</v>
      </c>
      <c r="AF36" s="33">
        <f t="shared" si="81"/>
        <v>63.81325786</v>
      </c>
      <c r="AG36" s="34">
        <f t="shared" si="81"/>
        <v>54.40941021</v>
      </c>
      <c r="AH36" s="35">
        <f t="shared" si="81"/>
        <v>106.5793615</v>
      </c>
      <c r="AI36" s="36">
        <f t="shared" si="81"/>
        <v>102.2377573</v>
      </c>
      <c r="AJ36" s="42">
        <f t="shared" ref="AJ36:AO36" si="82">(X36+AD36)/2</f>
        <v>646.993195</v>
      </c>
      <c r="AK36" s="43">
        <f t="shared" si="82"/>
        <v>802.0824456</v>
      </c>
      <c r="AL36" s="44">
        <f t="shared" si="82"/>
        <v>93.54617296</v>
      </c>
      <c r="AM36" s="44">
        <f t="shared" si="82"/>
        <v>79.76073106</v>
      </c>
      <c r="AN36" s="45">
        <f t="shared" si="82"/>
        <v>156.2385579</v>
      </c>
      <c r="AO36" s="46">
        <f t="shared" si="82"/>
        <v>149.8740426</v>
      </c>
    </row>
    <row r="37">
      <c r="A37" s="3" t="s">
        <v>88</v>
      </c>
      <c r="B37" s="8">
        <v>27.89</v>
      </c>
      <c r="C37" s="8">
        <v>25.87</v>
      </c>
      <c r="D37" s="8">
        <v>29.16</v>
      </c>
      <c r="E37" s="8">
        <v>29.14</v>
      </c>
      <c r="F37" s="8">
        <v>26.13</v>
      </c>
      <c r="G37" s="8">
        <v>26.42</v>
      </c>
      <c r="H37" s="8">
        <v>24.02</v>
      </c>
      <c r="I37" s="8">
        <v>24.77</v>
      </c>
      <c r="J37" s="3"/>
      <c r="K37" s="3"/>
      <c r="L37" s="8">
        <f t="shared" si="3"/>
        <v>3.87</v>
      </c>
      <c r="M37" s="8">
        <f t="shared" si="4"/>
        <v>1.85</v>
      </c>
      <c r="N37" s="8">
        <f t="shared" si="5"/>
        <v>5.14</v>
      </c>
      <c r="O37" s="8">
        <f t="shared" si="6"/>
        <v>5.12</v>
      </c>
      <c r="P37" s="8">
        <f t="shared" si="7"/>
        <v>2.11</v>
      </c>
      <c r="Q37" s="8">
        <f t="shared" si="8"/>
        <v>2.4</v>
      </c>
      <c r="R37" s="8">
        <f t="shared" si="9"/>
        <v>3.12</v>
      </c>
      <c r="S37" s="8">
        <f t="shared" si="10"/>
        <v>1.1</v>
      </c>
      <c r="T37" s="8">
        <f t="shared" si="11"/>
        <v>4.39</v>
      </c>
      <c r="U37" s="8">
        <f t="shared" si="12"/>
        <v>4.37</v>
      </c>
      <c r="V37" s="8">
        <f t="shared" si="13"/>
        <v>1.36</v>
      </c>
      <c r="W37" s="8">
        <f t="shared" si="14"/>
        <v>1.65</v>
      </c>
      <c r="X37" s="25">
        <f t="shared" ref="X37:AI37" si="83">1000*POWER(2,-L37)</f>
        <v>68.39335633</v>
      </c>
      <c r="Y37" s="26">
        <f t="shared" si="83"/>
        <v>277.392368</v>
      </c>
      <c r="Z37" s="27">
        <f t="shared" si="83"/>
        <v>28.3599736</v>
      </c>
      <c r="AA37" s="28">
        <f t="shared" si="83"/>
        <v>28.75586408</v>
      </c>
      <c r="AB37" s="29">
        <f t="shared" si="83"/>
        <v>231.6470155</v>
      </c>
      <c r="AC37" s="30">
        <f t="shared" si="83"/>
        <v>189.4645708</v>
      </c>
      <c r="AD37" s="31">
        <f t="shared" si="83"/>
        <v>115.0234563</v>
      </c>
      <c r="AE37" s="32">
        <f t="shared" si="83"/>
        <v>466.5164958</v>
      </c>
      <c r="AF37" s="33">
        <f t="shared" si="83"/>
        <v>47.69560028</v>
      </c>
      <c r="AG37" s="34">
        <f t="shared" si="83"/>
        <v>48.36140605</v>
      </c>
      <c r="AH37" s="35">
        <f t="shared" si="83"/>
        <v>389.5822898</v>
      </c>
      <c r="AI37" s="36">
        <f t="shared" si="83"/>
        <v>318.6401568</v>
      </c>
      <c r="AJ37" s="42">
        <f t="shared" ref="AJ37:AO37" si="84">(X37+AD37)/2</f>
        <v>91.70840633</v>
      </c>
      <c r="AK37" s="43">
        <f t="shared" si="84"/>
        <v>371.9544319</v>
      </c>
      <c r="AL37" s="44">
        <f t="shared" si="84"/>
        <v>38.02778694</v>
      </c>
      <c r="AM37" s="44">
        <f t="shared" si="84"/>
        <v>38.55863507</v>
      </c>
      <c r="AN37" s="45">
        <f t="shared" si="84"/>
        <v>310.6146527</v>
      </c>
      <c r="AO37" s="46">
        <f t="shared" si="84"/>
        <v>254.0523638</v>
      </c>
    </row>
    <row r="38">
      <c r="A38" s="3" t="s">
        <v>89</v>
      </c>
      <c r="B38" s="8">
        <v>34.34</v>
      </c>
      <c r="C38" s="8">
        <v>30.18</v>
      </c>
      <c r="D38" s="8">
        <v>31.9</v>
      </c>
      <c r="E38" s="8">
        <v>33.06</v>
      </c>
      <c r="F38" s="8">
        <v>30.96</v>
      </c>
      <c r="G38" s="8">
        <v>31.0</v>
      </c>
      <c r="H38" s="8">
        <v>28.6</v>
      </c>
      <c r="I38" s="8">
        <v>28.58</v>
      </c>
      <c r="J38" s="3"/>
      <c r="K38" s="3"/>
      <c r="L38" s="8">
        <f t="shared" si="3"/>
        <v>5.74</v>
      </c>
      <c r="M38" s="8">
        <f t="shared" si="4"/>
        <v>1.58</v>
      </c>
      <c r="N38" s="8">
        <f t="shared" si="5"/>
        <v>3.3</v>
      </c>
      <c r="O38" s="8">
        <f t="shared" si="6"/>
        <v>4.46</v>
      </c>
      <c r="P38" s="8">
        <f t="shared" si="7"/>
        <v>2.36</v>
      </c>
      <c r="Q38" s="8">
        <f t="shared" si="8"/>
        <v>2.4</v>
      </c>
      <c r="R38" s="8">
        <f t="shared" si="9"/>
        <v>5.76</v>
      </c>
      <c r="S38" s="8">
        <f t="shared" si="10"/>
        <v>1.6</v>
      </c>
      <c r="T38" s="8">
        <f t="shared" si="11"/>
        <v>3.32</v>
      </c>
      <c r="U38" s="8">
        <f t="shared" si="12"/>
        <v>4.48</v>
      </c>
      <c r="V38" s="8">
        <f t="shared" si="13"/>
        <v>2.38</v>
      </c>
      <c r="W38" s="8">
        <f t="shared" si="14"/>
        <v>2.42</v>
      </c>
      <c r="X38" s="25">
        <f t="shared" ref="X38:AI38" si="85">1000*POWER(2,-L38)</f>
        <v>18.71060476</v>
      </c>
      <c r="Y38" s="26">
        <f t="shared" si="85"/>
        <v>334.4818887</v>
      </c>
      <c r="Z38" s="27">
        <f t="shared" si="85"/>
        <v>101.5315495</v>
      </c>
      <c r="AA38" s="28">
        <f t="shared" si="85"/>
        <v>45.43664117</v>
      </c>
      <c r="AB38" s="29">
        <f t="shared" si="85"/>
        <v>194.7911449</v>
      </c>
      <c r="AC38" s="30">
        <f t="shared" si="85"/>
        <v>189.4645708</v>
      </c>
      <c r="AD38" s="31">
        <f t="shared" si="85"/>
        <v>18.45301033</v>
      </c>
      <c r="AE38" s="32">
        <f t="shared" si="85"/>
        <v>329.8769777</v>
      </c>
      <c r="AF38" s="33">
        <f t="shared" si="85"/>
        <v>100.1337347</v>
      </c>
      <c r="AG38" s="34">
        <f t="shared" si="85"/>
        <v>44.8111015</v>
      </c>
      <c r="AH38" s="35">
        <f t="shared" si="85"/>
        <v>192.1093977</v>
      </c>
      <c r="AI38" s="36">
        <f t="shared" si="85"/>
        <v>186.8561561</v>
      </c>
      <c r="AJ38" s="42">
        <f t="shared" ref="AJ38:AO38" si="86">(X38+AD38)/2</f>
        <v>18.58180755</v>
      </c>
      <c r="AK38" s="43">
        <f t="shared" si="86"/>
        <v>332.1794332</v>
      </c>
      <c r="AL38" s="44">
        <f t="shared" si="86"/>
        <v>100.8326421</v>
      </c>
      <c r="AM38" s="44">
        <f t="shared" si="86"/>
        <v>45.12387133</v>
      </c>
      <c r="AN38" s="45">
        <f t="shared" si="86"/>
        <v>193.4502713</v>
      </c>
      <c r="AO38" s="46">
        <f t="shared" si="86"/>
        <v>188.1603634</v>
      </c>
    </row>
    <row r="39">
      <c r="A39" s="3" t="s">
        <v>90</v>
      </c>
      <c r="B39" s="8">
        <v>29.58</v>
      </c>
      <c r="C39" s="8">
        <v>28.83</v>
      </c>
      <c r="D39" s="8">
        <v>30.64</v>
      </c>
      <c r="E39" s="8">
        <v>30.48</v>
      </c>
      <c r="F39" s="8">
        <v>26.81</v>
      </c>
      <c r="G39" s="8">
        <v>26.8</v>
      </c>
      <c r="H39" s="8">
        <v>26.13</v>
      </c>
      <c r="I39" s="8">
        <v>25.4</v>
      </c>
      <c r="J39" s="3"/>
      <c r="K39" s="3"/>
      <c r="L39" s="8">
        <f t="shared" si="3"/>
        <v>3.45</v>
      </c>
      <c r="M39" s="8">
        <f t="shared" si="4"/>
        <v>2.7</v>
      </c>
      <c r="N39" s="8">
        <f t="shared" si="5"/>
        <v>4.51</v>
      </c>
      <c r="O39" s="8">
        <f t="shared" si="6"/>
        <v>4.35</v>
      </c>
      <c r="P39" s="8">
        <f t="shared" si="7"/>
        <v>0.68</v>
      </c>
      <c r="Q39" s="8">
        <f t="shared" si="8"/>
        <v>0.67</v>
      </c>
      <c r="R39" s="8">
        <f t="shared" si="9"/>
        <v>4.18</v>
      </c>
      <c r="S39" s="8">
        <f t="shared" si="10"/>
        <v>3.43</v>
      </c>
      <c r="T39" s="8">
        <f t="shared" si="11"/>
        <v>5.24</v>
      </c>
      <c r="U39" s="8">
        <f t="shared" si="12"/>
        <v>5.08</v>
      </c>
      <c r="V39" s="8">
        <f t="shared" si="13"/>
        <v>1.41</v>
      </c>
      <c r="W39" s="8">
        <f t="shared" si="14"/>
        <v>1.4</v>
      </c>
      <c r="X39" s="25">
        <f t="shared" ref="X39:AI39" si="87">1000*POWER(2,-L39)</f>
        <v>91.505356</v>
      </c>
      <c r="Y39" s="26">
        <f t="shared" si="87"/>
        <v>153.8930517</v>
      </c>
      <c r="Z39" s="27">
        <f t="shared" si="87"/>
        <v>43.88890237</v>
      </c>
      <c r="AA39" s="28">
        <f t="shared" si="87"/>
        <v>49.03650612</v>
      </c>
      <c r="AB39" s="29">
        <f t="shared" si="87"/>
        <v>624.1652745</v>
      </c>
      <c r="AC39" s="30">
        <f t="shared" si="87"/>
        <v>628.5066873</v>
      </c>
      <c r="AD39" s="31">
        <f t="shared" si="87"/>
        <v>55.16893727</v>
      </c>
      <c r="AE39" s="32">
        <f t="shared" si="87"/>
        <v>92.78272316</v>
      </c>
      <c r="AF39" s="33">
        <f t="shared" si="87"/>
        <v>26.46079101</v>
      </c>
      <c r="AG39" s="34">
        <f t="shared" si="87"/>
        <v>29.56430146</v>
      </c>
      <c r="AH39" s="35">
        <f t="shared" si="87"/>
        <v>376.3116869</v>
      </c>
      <c r="AI39" s="36">
        <f t="shared" si="87"/>
        <v>378.9291416</v>
      </c>
      <c r="AJ39" s="42">
        <f t="shared" ref="AJ39:AO39" si="88">(X39+AD39)/2</f>
        <v>73.33714663</v>
      </c>
      <c r="AK39" s="43">
        <f t="shared" si="88"/>
        <v>123.3378874</v>
      </c>
      <c r="AL39" s="44">
        <f t="shared" si="88"/>
        <v>35.17484669</v>
      </c>
      <c r="AM39" s="44">
        <f t="shared" si="88"/>
        <v>39.30040379</v>
      </c>
      <c r="AN39" s="45">
        <f t="shared" si="88"/>
        <v>500.2384807</v>
      </c>
      <c r="AO39" s="46">
        <f t="shared" si="88"/>
        <v>503.7179144</v>
      </c>
    </row>
    <row r="40">
      <c r="A40" s="3" t="s">
        <v>91</v>
      </c>
      <c r="B40" s="8">
        <v>31.45</v>
      </c>
      <c r="C40" s="8">
        <v>31.42</v>
      </c>
      <c r="D40" s="8">
        <v>32.88</v>
      </c>
      <c r="E40" s="8">
        <v>34.9</v>
      </c>
      <c r="F40" s="8">
        <v>31.19</v>
      </c>
      <c r="G40" s="8">
        <v>30.84</v>
      </c>
      <c r="H40" s="8">
        <v>29.24</v>
      </c>
      <c r="I40" s="8">
        <v>27.27</v>
      </c>
      <c r="J40" s="3"/>
      <c r="K40" s="3"/>
      <c r="L40" s="8">
        <f t="shared" si="3"/>
        <v>2.21</v>
      </c>
      <c r="M40" s="8">
        <f t="shared" si="4"/>
        <v>2.18</v>
      </c>
      <c r="N40" s="8">
        <f t="shared" si="5"/>
        <v>3.64</v>
      </c>
      <c r="O40" s="8">
        <f t="shared" si="6"/>
        <v>5.66</v>
      </c>
      <c r="P40" s="8">
        <f t="shared" si="7"/>
        <v>1.95</v>
      </c>
      <c r="Q40" s="8">
        <f t="shared" si="8"/>
        <v>1.6</v>
      </c>
      <c r="R40" s="8">
        <f t="shared" si="9"/>
        <v>4.18</v>
      </c>
      <c r="S40" s="8">
        <f t="shared" si="10"/>
        <v>4.15</v>
      </c>
      <c r="T40" s="8">
        <f t="shared" si="11"/>
        <v>5.61</v>
      </c>
      <c r="U40" s="8">
        <f t="shared" si="12"/>
        <v>7.63</v>
      </c>
      <c r="V40" s="8">
        <f t="shared" si="13"/>
        <v>3.92</v>
      </c>
      <c r="W40" s="8">
        <f t="shared" si="14"/>
        <v>3.57</v>
      </c>
      <c r="X40" s="25">
        <f t="shared" ref="X40:AI40" si="89">1000*POWER(2,-L40)</f>
        <v>216.1343078</v>
      </c>
      <c r="Y40" s="26">
        <f t="shared" si="89"/>
        <v>220.6757491</v>
      </c>
      <c r="Z40" s="27">
        <f t="shared" si="89"/>
        <v>80.2141186</v>
      </c>
      <c r="AA40" s="28">
        <f t="shared" si="89"/>
        <v>19.77744678</v>
      </c>
      <c r="AB40" s="29">
        <f t="shared" si="89"/>
        <v>258.816231</v>
      </c>
      <c r="AC40" s="30">
        <f t="shared" si="89"/>
        <v>329.8769777</v>
      </c>
      <c r="AD40" s="31">
        <f t="shared" si="89"/>
        <v>55.16893727</v>
      </c>
      <c r="AE40" s="32">
        <f t="shared" si="89"/>
        <v>56.32815391</v>
      </c>
      <c r="AF40" s="33">
        <f t="shared" si="89"/>
        <v>20.47489694</v>
      </c>
      <c r="AG40" s="34">
        <f t="shared" si="89"/>
        <v>5.048253245</v>
      </c>
      <c r="AH40" s="35">
        <f t="shared" si="89"/>
        <v>66.06362754</v>
      </c>
      <c r="AI40" s="36">
        <f t="shared" si="89"/>
        <v>84.20209855</v>
      </c>
      <c r="AJ40" s="42">
        <f t="shared" ref="AJ40:AO40" si="90">(X40+AD40)/2</f>
        <v>135.6516225</v>
      </c>
      <c r="AK40" s="43">
        <f t="shared" si="90"/>
        <v>138.5019515</v>
      </c>
      <c r="AL40" s="44">
        <f t="shared" si="90"/>
        <v>50.34450777</v>
      </c>
      <c r="AM40" s="44">
        <f t="shared" si="90"/>
        <v>12.41285001</v>
      </c>
      <c r="AN40" s="45">
        <f t="shared" si="90"/>
        <v>162.4399292</v>
      </c>
      <c r="AO40" s="46">
        <f t="shared" si="90"/>
        <v>207.0395381</v>
      </c>
    </row>
    <row r="41">
      <c r="A41" s="3" t="s">
        <v>92</v>
      </c>
      <c r="B41" s="8">
        <v>28.24</v>
      </c>
      <c r="C41" s="8">
        <v>27.31</v>
      </c>
      <c r="D41" s="8">
        <v>29.13</v>
      </c>
      <c r="E41" s="8">
        <v>28.8</v>
      </c>
      <c r="F41" s="8">
        <v>26.9</v>
      </c>
      <c r="G41" s="8">
        <v>26.95</v>
      </c>
      <c r="H41" s="8">
        <v>25.66</v>
      </c>
      <c r="I41" s="8">
        <v>25.39</v>
      </c>
      <c r="J41" s="3"/>
      <c r="K41" s="3"/>
      <c r="L41" s="8">
        <f t="shared" si="3"/>
        <v>2.58</v>
      </c>
      <c r="M41" s="8">
        <f t="shared" si="4"/>
        <v>1.65</v>
      </c>
      <c r="N41" s="8">
        <f t="shared" si="5"/>
        <v>3.47</v>
      </c>
      <c r="O41" s="8">
        <f t="shared" si="6"/>
        <v>3.14</v>
      </c>
      <c r="P41" s="8">
        <f t="shared" si="7"/>
        <v>1.24</v>
      </c>
      <c r="Q41" s="8">
        <f t="shared" si="8"/>
        <v>1.29</v>
      </c>
      <c r="R41" s="8">
        <f t="shared" si="9"/>
        <v>2.85</v>
      </c>
      <c r="S41" s="8">
        <f t="shared" si="10"/>
        <v>1.92</v>
      </c>
      <c r="T41" s="8">
        <f t="shared" si="11"/>
        <v>3.74</v>
      </c>
      <c r="U41" s="8">
        <f t="shared" si="12"/>
        <v>3.41</v>
      </c>
      <c r="V41" s="8">
        <f t="shared" si="13"/>
        <v>1.51</v>
      </c>
      <c r="W41" s="8">
        <f t="shared" si="14"/>
        <v>1.56</v>
      </c>
      <c r="X41" s="25">
        <f t="shared" ref="X41:AI41" si="91">1000*POWER(2,-L41)</f>
        <v>167.2409443</v>
      </c>
      <c r="Y41" s="26">
        <f t="shared" si="91"/>
        <v>318.6401568</v>
      </c>
      <c r="Z41" s="27">
        <f t="shared" si="91"/>
        <v>90.24557472</v>
      </c>
      <c r="AA41" s="28">
        <f t="shared" si="91"/>
        <v>113.4398944</v>
      </c>
      <c r="AB41" s="29">
        <f t="shared" si="91"/>
        <v>423.3726562</v>
      </c>
      <c r="AC41" s="30">
        <f t="shared" si="91"/>
        <v>408.9510293</v>
      </c>
      <c r="AD41" s="31">
        <f t="shared" si="91"/>
        <v>138.696184</v>
      </c>
      <c r="AE41" s="32">
        <f t="shared" si="91"/>
        <v>264.2545101</v>
      </c>
      <c r="AF41" s="33">
        <f t="shared" si="91"/>
        <v>74.84241904</v>
      </c>
      <c r="AG41" s="34">
        <f t="shared" si="91"/>
        <v>94.07792171</v>
      </c>
      <c r="AH41" s="35">
        <f t="shared" si="91"/>
        <v>351.1112189</v>
      </c>
      <c r="AI41" s="36">
        <f t="shared" si="91"/>
        <v>339.1510819</v>
      </c>
      <c r="AJ41" s="42">
        <f t="shared" ref="AJ41:AO41" si="92">(X41+AD41)/2</f>
        <v>152.9685642</v>
      </c>
      <c r="AK41" s="43">
        <f t="shared" si="92"/>
        <v>291.4473335</v>
      </c>
      <c r="AL41" s="44">
        <f t="shared" si="92"/>
        <v>82.54399688</v>
      </c>
      <c r="AM41" s="44">
        <f t="shared" si="92"/>
        <v>103.7589081</v>
      </c>
      <c r="AN41" s="45">
        <f t="shared" si="92"/>
        <v>387.2419376</v>
      </c>
      <c r="AO41" s="46">
        <f t="shared" si="92"/>
        <v>374.0510556</v>
      </c>
    </row>
    <row r="42">
      <c r="A42" s="3" t="s">
        <v>93</v>
      </c>
      <c r="B42" s="8">
        <v>31.22</v>
      </c>
      <c r="C42" s="8">
        <v>30.69</v>
      </c>
      <c r="D42" s="8">
        <v>32.17</v>
      </c>
      <c r="E42" s="8">
        <v>32.55</v>
      </c>
      <c r="F42" s="8">
        <v>31.54</v>
      </c>
      <c r="G42" s="8">
        <v>31.55</v>
      </c>
      <c r="H42" s="8">
        <v>28.93</v>
      </c>
      <c r="I42" s="8">
        <v>28.56</v>
      </c>
      <c r="J42" s="3"/>
      <c r="K42" s="3"/>
      <c r="L42" s="8">
        <f t="shared" si="3"/>
        <v>2.29</v>
      </c>
      <c r="M42" s="8">
        <f t="shared" si="4"/>
        <v>1.76</v>
      </c>
      <c r="N42" s="8">
        <f t="shared" si="5"/>
        <v>3.24</v>
      </c>
      <c r="O42" s="8">
        <f t="shared" si="6"/>
        <v>3.62</v>
      </c>
      <c r="P42" s="8">
        <f t="shared" si="7"/>
        <v>2.61</v>
      </c>
      <c r="Q42" s="8">
        <f t="shared" si="8"/>
        <v>2.62</v>
      </c>
      <c r="R42" s="8">
        <f t="shared" si="9"/>
        <v>2.66</v>
      </c>
      <c r="S42" s="8">
        <f t="shared" si="10"/>
        <v>2.13</v>
      </c>
      <c r="T42" s="8">
        <f t="shared" si="11"/>
        <v>3.61</v>
      </c>
      <c r="U42" s="8">
        <f t="shared" si="12"/>
        <v>3.99</v>
      </c>
      <c r="V42" s="8">
        <f t="shared" si="13"/>
        <v>2.98</v>
      </c>
      <c r="W42" s="8">
        <f t="shared" si="14"/>
        <v>2.99</v>
      </c>
      <c r="X42" s="25">
        <f t="shared" ref="X42:AI42" si="93">1000*POWER(2,-L42)</f>
        <v>204.4755146</v>
      </c>
      <c r="Y42" s="26">
        <f t="shared" si="93"/>
        <v>295.2481654</v>
      </c>
      <c r="Z42" s="27">
        <f t="shared" si="93"/>
        <v>105.843164</v>
      </c>
      <c r="AA42" s="28">
        <f t="shared" si="93"/>
        <v>81.33386597</v>
      </c>
      <c r="AB42" s="29">
        <f t="shared" si="93"/>
        <v>163.7991755</v>
      </c>
      <c r="AC42" s="30">
        <f t="shared" si="93"/>
        <v>162.6677319</v>
      </c>
      <c r="AD42" s="31">
        <f t="shared" si="93"/>
        <v>158.2195742</v>
      </c>
      <c r="AE42" s="32">
        <f t="shared" si="93"/>
        <v>228.4578626</v>
      </c>
      <c r="AF42" s="33">
        <f t="shared" si="93"/>
        <v>81.89958774</v>
      </c>
      <c r="AG42" s="34">
        <f t="shared" si="93"/>
        <v>62.93472188</v>
      </c>
      <c r="AH42" s="35">
        <f t="shared" si="93"/>
        <v>126.744935</v>
      </c>
      <c r="AI42" s="36">
        <f t="shared" si="93"/>
        <v>125.8694438</v>
      </c>
      <c r="AJ42" s="42">
        <f t="shared" ref="AJ42:AO42" si="94">(X42+AD42)/2</f>
        <v>181.3475444</v>
      </c>
      <c r="AK42" s="43">
        <f t="shared" si="94"/>
        <v>261.853014</v>
      </c>
      <c r="AL42" s="44">
        <f t="shared" si="94"/>
        <v>93.87137589</v>
      </c>
      <c r="AM42" s="44">
        <f t="shared" si="94"/>
        <v>72.13429392</v>
      </c>
      <c r="AN42" s="45">
        <f t="shared" si="94"/>
        <v>145.2720552</v>
      </c>
      <c r="AO42" s="46">
        <f t="shared" si="94"/>
        <v>144.2685878</v>
      </c>
    </row>
    <row r="43">
      <c r="A43" s="3" t="s">
        <v>94</v>
      </c>
      <c r="B43" s="8">
        <v>29.53</v>
      </c>
      <c r="C43" s="8">
        <v>28.85</v>
      </c>
      <c r="D43" s="8">
        <v>29.89</v>
      </c>
      <c r="E43" s="8">
        <v>29.94</v>
      </c>
      <c r="F43" s="8">
        <v>27.46</v>
      </c>
      <c r="G43" s="8">
        <v>27.25</v>
      </c>
      <c r="H43" s="8">
        <v>26.91</v>
      </c>
      <c r="I43" s="8">
        <v>26.02</v>
      </c>
      <c r="J43" s="3"/>
      <c r="K43" s="3"/>
      <c r="L43" s="8">
        <f t="shared" si="3"/>
        <v>2.62</v>
      </c>
      <c r="M43" s="8">
        <f t="shared" si="4"/>
        <v>1.94</v>
      </c>
      <c r="N43" s="8">
        <f t="shared" si="5"/>
        <v>2.98</v>
      </c>
      <c r="O43" s="8">
        <f t="shared" si="6"/>
        <v>3.03</v>
      </c>
      <c r="P43" s="8">
        <f t="shared" si="7"/>
        <v>0.55</v>
      </c>
      <c r="Q43" s="8">
        <f t="shared" si="8"/>
        <v>0.34</v>
      </c>
      <c r="R43" s="8">
        <f t="shared" si="9"/>
        <v>3.51</v>
      </c>
      <c r="S43" s="8">
        <f t="shared" si="10"/>
        <v>2.83</v>
      </c>
      <c r="T43" s="8">
        <f t="shared" si="11"/>
        <v>3.87</v>
      </c>
      <c r="U43" s="8">
        <f t="shared" si="12"/>
        <v>3.92</v>
      </c>
      <c r="V43" s="8">
        <f t="shared" si="13"/>
        <v>1.44</v>
      </c>
      <c r="W43" s="8">
        <f t="shared" si="14"/>
        <v>1.23</v>
      </c>
      <c r="X43" s="25">
        <f t="shared" ref="X43:AI43" si="95">1000*POWER(2,-L43)</f>
        <v>162.6677319</v>
      </c>
      <c r="Y43" s="26">
        <f t="shared" si="95"/>
        <v>260.6164402</v>
      </c>
      <c r="Z43" s="27">
        <f t="shared" si="95"/>
        <v>126.744935</v>
      </c>
      <c r="AA43" s="28">
        <f t="shared" si="95"/>
        <v>122.4275372</v>
      </c>
      <c r="AB43" s="29">
        <f t="shared" si="95"/>
        <v>683.0201284</v>
      </c>
      <c r="AC43" s="30">
        <f t="shared" si="95"/>
        <v>790.0413119</v>
      </c>
      <c r="AD43" s="31">
        <f t="shared" si="95"/>
        <v>87.77780473</v>
      </c>
      <c r="AE43" s="32">
        <f t="shared" si="95"/>
        <v>140.6323106</v>
      </c>
      <c r="AF43" s="33">
        <f t="shared" si="95"/>
        <v>68.39335633</v>
      </c>
      <c r="AG43" s="34">
        <f t="shared" si="95"/>
        <v>66.06362754</v>
      </c>
      <c r="AH43" s="35">
        <f t="shared" si="95"/>
        <v>368.5673043</v>
      </c>
      <c r="AI43" s="36">
        <f t="shared" si="95"/>
        <v>426.3174459</v>
      </c>
      <c r="AJ43" s="42">
        <f t="shared" ref="AJ43:AO43" si="96">(X43+AD43)/2</f>
        <v>125.2227683</v>
      </c>
      <c r="AK43" s="43">
        <f t="shared" si="96"/>
        <v>200.6243754</v>
      </c>
      <c r="AL43" s="44">
        <f t="shared" si="96"/>
        <v>97.56914565</v>
      </c>
      <c r="AM43" s="44">
        <f t="shared" si="96"/>
        <v>94.24558237</v>
      </c>
      <c r="AN43" s="45">
        <f t="shared" si="96"/>
        <v>525.7937163</v>
      </c>
      <c r="AO43" s="46">
        <f t="shared" si="96"/>
        <v>608.1793789</v>
      </c>
    </row>
    <row r="44">
      <c r="A44" s="3" t="s">
        <v>95</v>
      </c>
      <c r="B44" s="8">
        <v>22.48</v>
      </c>
      <c r="C44" s="8">
        <v>22.17</v>
      </c>
      <c r="D44" s="8">
        <v>27.22</v>
      </c>
      <c r="E44" s="8">
        <v>27.31</v>
      </c>
      <c r="F44" s="8">
        <v>23.43</v>
      </c>
      <c r="G44" s="8">
        <v>23.54</v>
      </c>
      <c r="H44" s="8">
        <v>21.97</v>
      </c>
      <c r="I44" s="8">
        <v>22.16</v>
      </c>
      <c r="J44" s="3"/>
      <c r="K44" s="3"/>
      <c r="L44" s="8">
        <f t="shared" si="3"/>
        <v>0.51</v>
      </c>
      <c r="M44" s="8">
        <f t="shared" si="4"/>
        <v>0.2</v>
      </c>
      <c r="N44" s="8">
        <f t="shared" si="5"/>
        <v>5.25</v>
      </c>
      <c r="O44" s="8">
        <f t="shared" si="6"/>
        <v>5.34</v>
      </c>
      <c r="P44" s="8">
        <f t="shared" si="7"/>
        <v>1.46</v>
      </c>
      <c r="Q44" s="8">
        <f t="shared" si="8"/>
        <v>1.57</v>
      </c>
      <c r="R44" s="8">
        <f t="shared" si="9"/>
        <v>0.32</v>
      </c>
      <c r="S44" s="8">
        <f t="shared" si="10"/>
        <v>0.01</v>
      </c>
      <c r="T44" s="8">
        <f t="shared" si="11"/>
        <v>5.06</v>
      </c>
      <c r="U44" s="8">
        <f t="shared" si="12"/>
        <v>5.15</v>
      </c>
      <c r="V44" s="8">
        <f t="shared" si="13"/>
        <v>1.27</v>
      </c>
      <c r="W44" s="8">
        <f t="shared" si="14"/>
        <v>1.38</v>
      </c>
      <c r="X44" s="25">
        <f t="shared" ref="X44:AI44" si="97">1000*POWER(2,-L44)</f>
        <v>702.2224379</v>
      </c>
      <c r="Y44" s="26">
        <f t="shared" si="97"/>
        <v>870.5505633</v>
      </c>
      <c r="Z44" s="27">
        <f t="shared" si="97"/>
        <v>26.27801298</v>
      </c>
      <c r="AA44" s="28">
        <f t="shared" si="97"/>
        <v>24.688791</v>
      </c>
      <c r="AB44" s="29">
        <f t="shared" si="97"/>
        <v>363.4931293</v>
      </c>
      <c r="AC44" s="30">
        <f t="shared" si="97"/>
        <v>336.8083942</v>
      </c>
      <c r="AD44" s="31">
        <f t="shared" si="97"/>
        <v>801.0698776</v>
      </c>
      <c r="AE44" s="32">
        <f t="shared" si="97"/>
        <v>993.0924954</v>
      </c>
      <c r="AF44" s="33">
        <f t="shared" si="97"/>
        <v>29.97700373</v>
      </c>
      <c r="AG44" s="34">
        <f t="shared" si="97"/>
        <v>28.16407696</v>
      </c>
      <c r="AH44" s="35">
        <f t="shared" si="97"/>
        <v>414.6597729</v>
      </c>
      <c r="AI44" s="36">
        <f t="shared" si="97"/>
        <v>384.2187953</v>
      </c>
      <c r="AJ44" s="42">
        <f t="shared" ref="AJ44:AO44" si="98">(X44+AD44)/2</f>
        <v>751.6461577</v>
      </c>
      <c r="AK44" s="43">
        <f t="shared" si="98"/>
        <v>931.8215294</v>
      </c>
      <c r="AL44" s="44">
        <f t="shared" si="98"/>
        <v>28.12750835</v>
      </c>
      <c r="AM44" s="44">
        <f t="shared" si="98"/>
        <v>26.42643398</v>
      </c>
      <c r="AN44" s="45">
        <f t="shared" si="98"/>
        <v>389.0764511</v>
      </c>
      <c r="AO44" s="46">
        <f t="shared" si="98"/>
        <v>360.5135948</v>
      </c>
    </row>
    <row r="45">
      <c r="A45" s="3" t="s">
        <v>96</v>
      </c>
      <c r="B45" s="8">
        <v>24.32</v>
      </c>
      <c r="C45" s="8">
        <v>23.79</v>
      </c>
      <c r="D45" s="8">
        <v>27.93</v>
      </c>
      <c r="E45" s="8">
        <v>27.72</v>
      </c>
      <c r="F45" s="8">
        <v>24.64</v>
      </c>
      <c r="G45" s="8">
        <v>24.86</v>
      </c>
      <c r="H45" s="8">
        <v>23.11</v>
      </c>
      <c r="I45" s="8">
        <v>23.99</v>
      </c>
      <c r="J45" s="3"/>
      <c r="K45" s="3"/>
      <c r="L45" s="8">
        <f t="shared" si="3"/>
        <v>1.21</v>
      </c>
      <c r="M45" s="8">
        <f t="shared" si="4"/>
        <v>0.68</v>
      </c>
      <c r="N45" s="8">
        <f t="shared" si="5"/>
        <v>4.82</v>
      </c>
      <c r="O45" s="8">
        <f t="shared" si="6"/>
        <v>4.61</v>
      </c>
      <c r="P45" s="8">
        <f t="shared" si="7"/>
        <v>1.53</v>
      </c>
      <c r="Q45" s="8">
        <f t="shared" si="8"/>
        <v>1.75</v>
      </c>
      <c r="R45" s="8">
        <f t="shared" si="9"/>
        <v>0.33</v>
      </c>
      <c r="S45" s="8">
        <f t="shared" si="10"/>
        <v>-0.2</v>
      </c>
      <c r="T45" s="8">
        <f t="shared" si="11"/>
        <v>3.94</v>
      </c>
      <c r="U45" s="8">
        <f t="shared" si="12"/>
        <v>3.73</v>
      </c>
      <c r="V45" s="8">
        <f t="shared" si="13"/>
        <v>0.65</v>
      </c>
      <c r="W45" s="8">
        <f t="shared" si="14"/>
        <v>0.87</v>
      </c>
      <c r="X45" s="25">
        <f t="shared" ref="X45:AI45" si="99">1000*POWER(2,-L45)</f>
        <v>432.2686157</v>
      </c>
      <c r="Y45" s="26">
        <f t="shared" si="99"/>
        <v>624.1652745</v>
      </c>
      <c r="Z45" s="27">
        <f t="shared" si="99"/>
        <v>35.40262142</v>
      </c>
      <c r="AA45" s="28">
        <f t="shared" si="99"/>
        <v>40.94979387</v>
      </c>
      <c r="AB45" s="29">
        <f t="shared" si="99"/>
        <v>346.277367</v>
      </c>
      <c r="AC45" s="30">
        <f t="shared" si="99"/>
        <v>297.3017788</v>
      </c>
      <c r="AD45" s="31">
        <f t="shared" si="99"/>
        <v>795.5364838</v>
      </c>
      <c r="AE45" s="32">
        <f t="shared" si="99"/>
        <v>1148.698355</v>
      </c>
      <c r="AF45" s="33">
        <f t="shared" si="99"/>
        <v>65.15411005</v>
      </c>
      <c r="AG45" s="34">
        <f t="shared" si="99"/>
        <v>75.36298923</v>
      </c>
      <c r="AH45" s="35">
        <f t="shared" si="99"/>
        <v>637.2803137</v>
      </c>
      <c r="AI45" s="36">
        <f t="shared" si="99"/>
        <v>547.1468506</v>
      </c>
      <c r="AJ45" s="42">
        <f t="shared" ref="AJ45:AO45" si="100">(X45+AD45)/2</f>
        <v>613.9025497</v>
      </c>
      <c r="AK45" s="43">
        <f t="shared" si="100"/>
        <v>886.4318147</v>
      </c>
      <c r="AL45" s="44">
        <f t="shared" si="100"/>
        <v>50.27836573</v>
      </c>
      <c r="AM45" s="44">
        <f t="shared" si="100"/>
        <v>58.15639155</v>
      </c>
      <c r="AN45" s="45">
        <f t="shared" si="100"/>
        <v>491.7788403</v>
      </c>
      <c r="AO45" s="46">
        <f t="shared" si="100"/>
        <v>422.2243147</v>
      </c>
    </row>
    <row r="46">
      <c r="A46" s="3" t="s">
        <v>97</v>
      </c>
      <c r="B46" s="8">
        <v>24.28</v>
      </c>
      <c r="C46" s="8">
        <v>23.47</v>
      </c>
      <c r="D46" s="8">
        <v>27.75</v>
      </c>
      <c r="E46" s="8">
        <v>27.83</v>
      </c>
      <c r="F46" s="8">
        <v>24.38</v>
      </c>
      <c r="G46" s="8">
        <v>24.63</v>
      </c>
      <c r="H46" s="8">
        <v>22.85</v>
      </c>
      <c r="I46" s="8">
        <v>23.98</v>
      </c>
      <c r="J46" s="3"/>
      <c r="K46" s="3"/>
      <c r="L46" s="8">
        <f t="shared" si="3"/>
        <v>1.43</v>
      </c>
      <c r="M46" s="8">
        <f t="shared" si="4"/>
        <v>0.62</v>
      </c>
      <c r="N46" s="8">
        <f t="shared" si="5"/>
        <v>4.9</v>
      </c>
      <c r="O46" s="8">
        <f t="shared" si="6"/>
        <v>4.98</v>
      </c>
      <c r="P46" s="8">
        <f t="shared" si="7"/>
        <v>1.53</v>
      </c>
      <c r="Q46" s="8">
        <f t="shared" si="8"/>
        <v>1.78</v>
      </c>
      <c r="R46" s="8">
        <f t="shared" si="9"/>
        <v>0.3</v>
      </c>
      <c r="S46" s="8">
        <f t="shared" si="10"/>
        <v>-0.51</v>
      </c>
      <c r="T46" s="8">
        <f t="shared" si="11"/>
        <v>3.77</v>
      </c>
      <c r="U46" s="8">
        <f t="shared" si="12"/>
        <v>3.85</v>
      </c>
      <c r="V46" s="8">
        <f t="shared" si="13"/>
        <v>0.4</v>
      </c>
      <c r="W46" s="8">
        <f t="shared" si="14"/>
        <v>0.65</v>
      </c>
      <c r="X46" s="25">
        <f t="shared" ref="X46:AI46" si="101">1000*POWER(2,-L46)</f>
        <v>371.1308927</v>
      </c>
      <c r="Y46" s="26">
        <f t="shared" si="101"/>
        <v>650.6709277</v>
      </c>
      <c r="Z46" s="27">
        <f t="shared" si="101"/>
        <v>33.4929207</v>
      </c>
      <c r="AA46" s="28">
        <f t="shared" si="101"/>
        <v>31.68623374</v>
      </c>
      <c r="AB46" s="29">
        <f t="shared" si="101"/>
        <v>346.277367</v>
      </c>
      <c r="AC46" s="30">
        <f t="shared" si="101"/>
        <v>291.1833966</v>
      </c>
      <c r="AD46" s="31">
        <f t="shared" si="101"/>
        <v>812.2523964</v>
      </c>
      <c r="AE46" s="32">
        <f t="shared" si="101"/>
        <v>1424.050196</v>
      </c>
      <c r="AF46" s="33">
        <f t="shared" si="101"/>
        <v>73.30218433</v>
      </c>
      <c r="AG46" s="34">
        <f t="shared" si="101"/>
        <v>69.348092</v>
      </c>
      <c r="AH46" s="35">
        <f t="shared" si="101"/>
        <v>757.8582833</v>
      </c>
      <c r="AI46" s="36">
        <f t="shared" si="101"/>
        <v>637.2803137</v>
      </c>
      <c r="AJ46" s="42">
        <f t="shared" ref="AJ46:AO46" si="102">(X46+AD46)/2</f>
        <v>591.6916445</v>
      </c>
      <c r="AK46" s="43">
        <f t="shared" si="102"/>
        <v>1037.360562</v>
      </c>
      <c r="AL46" s="44">
        <f t="shared" si="102"/>
        <v>53.39755252</v>
      </c>
      <c r="AM46" s="44">
        <f t="shared" si="102"/>
        <v>50.51716287</v>
      </c>
      <c r="AN46" s="45">
        <f t="shared" si="102"/>
        <v>552.0678251</v>
      </c>
      <c r="AO46" s="46">
        <f t="shared" si="102"/>
        <v>464.2318551</v>
      </c>
    </row>
    <row r="47">
      <c r="A47" s="3" t="s">
        <v>98</v>
      </c>
      <c r="B47" s="8">
        <v>23.23</v>
      </c>
      <c r="C47" s="8">
        <v>22.81</v>
      </c>
      <c r="D47" s="8">
        <v>27.34</v>
      </c>
      <c r="E47" s="8">
        <v>27.49</v>
      </c>
      <c r="F47" s="8">
        <v>24.26</v>
      </c>
      <c r="G47" s="8">
        <v>24.52</v>
      </c>
      <c r="H47" s="8">
        <v>22.58</v>
      </c>
      <c r="I47" s="8">
        <v>22.71</v>
      </c>
      <c r="J47" s="3"/>
      <c r="K47" s="3"/>
      <c r="L47" s="8">
        <f t="shared" si="3"/>
        <v>0.65</v>
      </c>
      <c r="M47" s="8">
        <f t="shared" si="4"/>
        <v>0.23</v>
      </c>
      <c r="N47" s="8">
        <f t="shared" si="5"/>
        <v>4.76</v>
      </c>
      <c r="O47" s="8">
        <f t="shared" si="6"/>
        <v>4.91</v>
      </c>
      <c r="P47" s="8">
        <f t="shared" si="7"/>
        <v>1.68</v>
      </c>
      <c r="Q47" s="8">
        <f t="shared" si="8"/>
        <v>1.94</v>
      </c>
      <c r="R47" s="8">
        <f t="shared" si="9"/>
        <v>0.52</v>
      </c>
      <c r="S47" s="8">
        <f t="shared" si="10"/>
        <v>0.1</v>
      </c>
      <c r="T47" s="8">
        <f t="shared" si="11"/>
        <v>4.63</v>
      </c>
      <c r="U47" s="8">
        <f t="shared" si="12"/>
        <v>4.78</v>
      </c>
      <c r="V47" s="8">
        <f t="shared" si="13"/>
        <v>1.55</v>
      </c>
      <c r="W47" s="8">
        <f t="shared" si="14"/>
        <v>1.81</v>
      </c>
      <c r="X47" s="25">
        <f t="shared" ref="X47:AI47" si="103">1000*POWER(2,-L47)</f>
        <v>637.2803137</v>
      </c>
      <c r="Y47" s="26">
        <f t="shared" si="103"/>
        <v>852.6348918</v>
      </c>
      <c r="Z47" s="27">
        <f t="shared" si="103"/>
        <v>36.90602067</v>
      </c>
      <c r="AA47" s="28">
        <f t="shared" si="103"/>
        <v>33.2615682</v>
      </c>
      <c r="AB47" s="29">
        <f t="shared" si="103"/>
        <v>312.0826372</v>
      </c>
      <c r="AC47" s="30">
        <f t="shared" si="103"/>
        <v>260.6164402</v>
      </c>
      <c r="AD47" s="31">
        <f t="shared" si="103"/>
        <v>697.3718332</v>
      </c>
      <c r="AE47" s="32">
        <f t="shared" si="103"/>
        <v>933.0329915</v>
      </c>
      <c r="AF47" s="33">
        <f t="shared" si="103"/>
        <v>40.38602596</v>
      </c>
      <c r="AG47" s="34">
        <f t="shared" si="103"/>
        <v>36.39792458</v>
      </c>
      <c r="AH47" s="35">
        <f t="shared" si="103"/>
        <v>341.5100642</v>
      </c>
      <c r="AI47" s="36">
        <f t="shared" si="103"/>
        <v>285.190929</v>
      </c>
      <c r="AJ47" s="42">
        <f t="shared" ref="AJ47:AO47" si="104">(X47+AD47)/2</f>
        <v>667.3260734</v>
      </c>
      <c r="AK47" s="43">
        <f t="shared" si="104"/>
        <v>892.8339417</v>
      </c>
      <c r="AL47" s="44">
        <f t="shared" si="104"/>
        <v>38.64602331</v>
      </c>
      <c r="AM47" s="44">
        <f t="shared" si="104"/>
        <v>34.82974639</v>
      </c>
      <c r="AN47" s="45">
        <f t="shared" si="104"/>
        <v>326.7963507</v>
      </c>
      <c r="AO47" s="46">
        <f t="shared" si="104"/>
        <v>272.9036846</v>
      </c>
    </row>
    <row r="48">
      <c r="A48" s="3" t="s">
        <v>99</v>
      </c>
      <c r="B48" s="8">
        <v>24.73</v>
      </c>
      <c r="C48" s="8">
        <v>24.21</v>
      </c>
      <c r="D48" s="8">
        <v>27.87</v>
      </c>
      <c r="E48" s="8">
        <v>28.1</v>
      </c>
      <c r="F48" s="8">
        <v>25.46</v>
      </c>
      <c r="G48" s="8">
        <v>25.46</v>
      </c>
      <c r="H48" s="8">
        <v>23.28</v>
      </c>
      <c r="I48" s="8">
        <v>24.04</v>
      </c>
      <c r="J48" s="3"/>
      <c r="K48" s="3"/>
      <c r="L48" s="8">
        <f t="shared" si="3"/>
        <v>1.45</v>
      </c>
      <c r="M48" s="8">
        <f t="shared" si="4"/>
        <v>0.93</v>
      </c>
      <c r="N48" s="8">
        <f t="shared" si="5"/>
        <v>4.59</v>
      </c>
      <c r="O48" s="8">
        <f t="shared" si="6"/>
        <v>4.82</v>
      </c>
      <c r="P48" s="8">
        <f t="shared" si="7"/>
        <v>2.18</v>
      </c>
      <c r="Q48" s="8">
        <f t="shared" si="8"/>
        <v>2.18</v>
      </c>
      <c r="R48" s="8">
        <f t="shared" si="9"/>
        <v>0.69</v>
      </c>
      <c r="S48" s="8">
        <f t="shared" si="10"/>
        <v>0.17</v>
      </c>
      <c r="T48" s="8">
        <f t="shared" si="11"/>
        <v>3.83</v>
      </c>
      <c r="U48" s="8">
        <f t="shared" si="12"/>
        <v>4.06</v>
      </c>
      <c r="V48" s="8">
        <f t="shared" si="13"/>
        <v>1.42</v>
      </c>
      <c r="W48" s="8">
        <f t="shared" si="14"/>
        <v>1.42</v>
      </c>
      <c r="X48" s="25">
        <f t="shared" ref="X48:AI48" si="105">1000*POWER(2,-L48)</f>
        <v>366.021424</v>
      </c>
      <c r="Y48" s="26">
        <f t="shared" si="105"/>
        <v>524.8583418</v>
      </c>
      <c r="Z48" s="27">
        <f t="shared" si="105"/>
        <v>41.52143169</v>
      </c>
      <c r="AA48" s="28">
        <f t="shared" si="105"/>
        <v>35.40262142</v>
      </c>
      <c r="AB48" s="29">
        <f t="shared" si="105"/>
        <v>220.6757491</v>
      </c>
      <c r="AC48" s="30">
        <f t="shared" si="105"/>
        <v>220.6757491</v>
      </c>
      <c r="AD48" s="31">
        <f t="shared" si="105"/>
        <v>619.85385</v>
      </c>
      <c r="AE48" s="32">
        <f t="shared" si="105"/>
        <v>888.8426812</v>
      </c>
      <c r="AF48" s="33">
        <f t="shared" si="105"/>
        <v>70.31615529</v>
      </c>
      <c r="AG48" s="34">
        <f t="shared" si="105"/>
        <v>59.95400746</v>
      </c>
      <c r="AH48" s="35">
        <f t="shared" si="105"/>
        <v>373.7123122</v>
      </c>
      <c r="AI48" s="36">
        <f t="shared" si="105"/>
        <v>373.7123122</v>
      </c>
      <c r="AJ48" s="42">
        <f t="shared" ref="AJ48:AO48" si="106">(X48+AD48)/2</f>
        <v>492.937637</v>
      </c>
      <c r="AK48" s="43">
        <f t="shared" si="106"/>
        <v>706.8505115</v>
      </c>
      <c r="AL48" s="44">
        <f t="shared" si="106"/>
        <v>55.91879349</v>
      </c>
      <c r="AM48" s="44">
        <f t="shared" si="106"/>
        <v>47.67831444</v>
      </c>
      <c r="AN48" s="45">
        <f t="shared" si="106"/>
        <v>297.1940306</v>
      </c>
      <c r="AO48" s="46">
        <f t="shared" si="106"/>
        <v>297.1940306</v>
      </c>
    </row>
    <row r="49">
      <c r="A49" s="3" t="s">
        <v>100</v>
      </c>
      <c r="B49" s="8">
        <v>26.49</v>
      </c>
      <c r="C49" s="8">
        <v>24.31</v>
      </c>
      <c r="D49" s="8">
        <v>28.14</v>
      </c>
      <c r="E49" s="8">
        <v>28.18</v>
      </c>
      <c r="F49" s="8">
        <v>25.48</v>
      </c>
      <c r="G49" s="8">
        <v>25.64</v>
      </c>
      <c r="H49" s="8">
        <v>23.41</v>
      </c>
      <c r="I49" s="8">
        <v>25.89</v>
      </c>
      <c r="J49" s="3"/>
      <c r="K49" s="3"/>
      <c r="L49" s="8">
        <f t="shared" si="3"/>
        <v>3.08</v>
      </c>
      <c r="M49" s="8">
        <f t="shared" si="4"/>
        <v>0.9</v>
      </c>
      <c r="N49" s="8">
        <f t="shared" si="5"/>
        <v>4.73</v>
      </c>
      <c r="O49" s="8">
        <f t="shared" si="6"/>
        <v>4.77</v>
      </c>
      <c r="P49" s="8">
        <f t="shared" si="7"/>
        <v>2.07</v>
      </c>
      <c r="Q49" s="8">
        <f t="shared" si="8"/>
        <v>2.23</v>
      </c>
      <c r="R49" s="8">
        <f t="shared" si="9"/>
        <v>0.6</v>
      </c>
      <c r="S49" s="8">
        <f t="shared" si="10"/>
        <v>-1.58</v>
      </c>
      <c r="T49" s="8">
        <f t="shared" si="11"/>
        <v>2.25</v>
      </c>
      <c r="U49" s="8">
        <f t="shared" si="12"/>
        <v>2.29</v>
      </c>
      <c r="V49" s="8">
        <f t="shared" si="13"/>
        <v>-0.41</v>
      </c>
      <c r="W49" s="8">
        <f t="shared" si="14"/>
        <v>-0.25</v>
      </c>
      <c r="X49" s="25">
        <f t="shared" ref="X49:AI49" si="107">1000*POWER(2,-L49)</f>
        <v>118.2572058</v>
      </c>
      <c r="Y49" s="26">
        <f t="shared" si="107"/>
        <v>535.8867313</v>
      </c>
      <c r="Z49" s="27">
        <f t="shared" si="107"/>
        <v>37.68149462</v>
      </c>
      <c r="AA49" s="28">
        <f t="shared" si="107"/>
        <v>36.65109216</v>
      </c>
      <c r="AB49" s="29">
        <f t="shared" si="107"/>
        <v>238.1594995</v>
      </c>
      <c r="AC49" s="30">
        <f t="shared" si="107"/>
        <v>213.1587229</v>
      </c>
      <c r="AD49" s="31">
        <f t="shared" si="107"/>
        <v>659.7539554</v>
      </c>
      <c r="AE49" s="32">
        <f t="shared" si="107"/>
        <v>2989.698497</v>
      </c>
      <c r="AF49" s="33">
        <f t="shared" si="107"/>
        <v>210.2241038</v>
      </c>
      <c r="AG49" s="34">
        <f t="shared" si="107"/>
        <v>204.4755146</v>
      </c>
      <c r="AH49" s="35">
        <f t="shared" si="107"/>
        <v>1328.685814</v>
      </c>
      <c r="AI49" s="36">
        <f t="shared" si="107"/>
        <v>1189.207115</v>
      </c>
      <c r="AJ49" s="47">
        <f t="shared" ref="AJ49:AO49" si="108">(X49+AD49)/2</f>
        <v>389.0055806</v>
      </c>
      <c r="AK49" s="48">
        <f t="shared" si="108"/>
        <v>1762.792614</v>
      </c>
      <c r="AL49" s="49">
        <f t="shared" si="108"/>
        <v>123.9527992</v>
      </c>
      <c r="AM49" s="49">
        <f t="shared" si="108"/>
        <v>120.5633034</v>
      </c>
      <c r="AN49" s="50">
        <f t="shared" si="108"/>
        <v>783.4226568</v>
      </c>
      <c r="AO49" s="51">
        <f t="shared" si="108"/>
        <v>701.182919</v>
      </c>
    </row>
    <row r="50">
      <c r="A50" s="3"/>
      <c r="B50" s="3" t="s">
        <v>101</v>
      </c>
      <c r="C50" s="3" t="s">
        <v>101</v>
      </c>
      <c r="D50" s="3" t="s">
        <v>102</v>
      </c>
      <c r="E50" s="3" t="s">
        <v>102</v>
      </c>
      <c r="F50" s="3" t="s">
        <v>103</v>
      </c>
      <c r="G50" s="3" t="s">
        <v>103</v>
      </c>
      <c r="H50" s="3" t="s">
        <v>39</v>
      </c>
      <c r="I50" s="3" t="s">
        <v>40</v>
      </c>
      <c r="J50" s="3"/>
      <c r="K50" s="3"/>
      <c r="L50" s="3" t="s">
        <v>104</v>
      </c>
      <c r="M50" s="3" t="s">
        <v>104</v>
      </c>
      <c r="N50" s="3" t="s">
        <v>105</v>
      </c>
      <c r="O50" s="3" t="s">
        <v>105</v>
      </c>
      <c r="P50" s="3" t="s">
        <v>106</v>
      </c>
      <c r="Q50" s="3" t="s">
        <v>106</v>
      </c>
      <c r="R50" s="3" t="s">
        <v>107</v>
      </c>
      <c r="S50" s="3" t="s">
        <v>107</v>
      </c>
      <c r="T50" s="3" t="s">
        <v>108</v>
      </c>
      <c r="U50" s="3" t="s">
        <v>108</v>
      </c>
      <c r="V50" s="3" t="s">
        <v>109</v>
      </c>
      <c r="W50" s="3" t="s">
        <v>109</v>
      </c>
      <c r="X50" s="52" t="s">
        <v>110</v>
      </c>
      <c r="Y50" s="52" t="s">
        <v>110</v>
      </c>
      <c r="Z50" s="53" t="s">
        <v>111</v>
      </c>
      <c r="AA50" s="53" t="s">
        <v>111</v>
      </c>
      <c r="AB50" s="54" t="s">
        <v>112</v>
      </c>
      <c r="AC50" s="54" t="s">
        <v>112</v>
      </c>
      <c r="AD50" s="55" t="s">
        <v>113</v>
      </c>
      <c r="AE50" s="55" t="s">
        <v>113</v>
      </c>
      <c r="AF50" s="56" t="s">
        <v>114</v>
      </c>
      <c r="AG50" s="56" t="s">
        <v>114</v>
      </c>
      <c r="AH50" s="57" t="s">
        <v>115</v>
      </c>
      <c r="AI50" s="57" t="s">
        <v>115</v>
      </c>
      <c r="AJ50" s="58" t="s">
        <v>101</v>
      </c>
      <c r="AK50" s="58" t="s">
        <v>101</v>
      </c>
      <c r="AL50" s="58" t="s">
        <v>102</v>
      </c>
      <c r="AM50" s="58" t="s">
        <v>102</v>
      </c>
      <c r="AN50" s="58" t="s">
        <v>103</v>
      </c>
      <c r="AO50" s="58" t="s">
        <v>103</v>
      </c>
    </row>
    <row r="51">
      <c r="A51" s="3" t="s">
        <v>53</v>
      </c>
      <c r="B51" s="8">
        <v>27.17</v>
      </c>
      <c r="C51" s="8">
        <v>23.62</v>
      </c>
      <c r="D51" s="8">
        <v>26.87</v>
      </c>
      <c r="E51" s="8">
        <v>26.95</v>
      </c>
      <c r="F51" s="8">
        <v>37.37</v>
      </c>
      <c r="G51" s="3"/>
      <c r="H51" s="8">
        <v>26.4</v>
      </c>
      <c r="I51" s="8">
        <v>14.85</v>
      </c>
      <c r="J51" s="3"/>
      <c r="K51" s="3"/>
      <c r="L51" s="8">
        <f t="shared" ref="L51:L98" si="114">B51-H51</f>
        <v>0.77</v>
      </c>
      <c r="M51" s="8">
        <f t="shared" ref="M51:M98" si="115">C51-H51</f>
        <v>-2.78</v>
      </c>
      <c r="N51" s="8">
        <f t="shared" ref="N51:N98" si="116">D51-H51</f>
        <v>0.47</v>
      </c>
      <c r="O51" s="8">
        <f t="shared" ref="O51:O98" si="117">E51-H51</f>
        <v>0.55</v>
      </c>
      <c r="P51" s="8">
        <f t="shared" ref="P51:P62" si="118">If(ISBLANK(F51),,F51-H51)</f>
        <v>10.97</v>
      </c>
      <c r="Q51" s="3" t="str">
        <f t="shared" ref="Q51:Q98" si="119">if(ISBLANK(G51),,G51-H51)</f>
        <v/>
      </c>
      <c r="R51" s="8">
        <f t="shared" ref="R51:R98" si="120">B51-I51</f>
        <v>12.32</v>
      </c>
      <c r="S51" s="8">
        <f t="shared" ref="S51:S98" si="121">C51-I51</f>
        <v>8.77</v>
      </c>
      <c r="T51" s="8">
        <f t="shared" ref="T51:T98" si="122">D51-I51</f>
        <v>12.02</v>
      </c>
      <c r="U51" s="8">
        <f t="shared" ref="U51:U98" si="123">E51-I51</f>
        <v>12.1</v>
      </c>
      <c r="V51" s="8">
        <f t="shared" ref="V51:V98" si="124">If(ISBLANK(F51),,F51-I51)</f>
        <v>22.52</v>
      </c>
      <c r="W51" s="3" t="str">
        <f t="shared" ref="W51:W98" si="125">if(ISBLANK(G51),,G51-I51)</f>
        <v/>
      </c>
      <c r="X51" s="59">
        <f t="shared" ref="X51:AA51" si="109">1000*POWER(2,-L51)</f>
        <v>586.4174746</v>
      </c>
      <c r="Y51" s="60">
        <f t="shared" si="109"/>
        <v>6868.523492</v>
      </c>
      <c r="Z51" s="61">
        <f t="shared" si="109"/>
        <v>721.9645978</v>
      </c>
      <c r="AA51" s="62">
        <f t="shared" si="109"/>
        <v>683.0201284</v>
      </c>
      <c r="AB51" s="63">
        <f t="shared" ref="AB51:AC51" si="110">If(ISBLANK(P51),,1000*POWER(2,-P51))</f>
        <v>0.498541077</v>
      </c>
      <c r="AC51" s="64" t="str">
        <f t="shared" si="110"/>
        <v/>
      </c>
      <c r="AD51" s="65">
        <f t="shared" ref="AD51:AG51" si="111">1000*POWER(2,-R51)</f>
        <v>0.1955737006</v>
      </c>
      <c r="AE51" s="66">
        <f t="shared" si="111"/>
        <v>2.29069326</v>
      </c>
      <c r="AF51" s="67">
        <f t="shared" si="111"/>
        <v>0.2407794689</v>
      </c>
      <c r="AG51" s="68">
        <f t="shared" si="111"/>
        <v>0.2277912577</v>
      </c>
      <c r="AH51" s="69">
        <f t="shared" ref="AH51:AI51" si="112">If(ISBLANK(V51),,1000*POWER(2,-V51))</f>
        <v>0.0001662664016</v>
      </c>
      <c r="AI51" s="70" t="str">
        <f t="shared" si="112"/>
        <v/>
      </c>
      <c r="AJ51" s="71">
        <f t="shared" ref="AJ51:AN51" si="113">(X51+AD51)/2</f>
        <v>293.3065242</v>
      </c>
      <c r="AK51" s="71">
        <f t="shared" si="113"/>
        <v>3435.407092</v>
      </c>
      <c r="AL51" s="72">
        <f t="shared" si="113"/>
        <v>361.1026886</v>
      </c>
      <c r="AM51" s="72">
        <f t="shared" si="113"/>
        <v>341.6239598</v>
      </c>
      <c r="AN51" s="73">
        <f t="shared" si="113"/>
        <v>0.2493536717</v>
      </c>
      <c r="AO51" s="3"/>
    </row>
    <row r="52">
      <c r="A52" s="3" t="s">
        <v>54</v>
      </c>
      <c r="B52" s="8">
        <v>23.91</v>
      </c>
      <c r="C52" s="8">
        <v>25.07</v>
      </c>
      <c r="D52" s="8">
        <v>25.07</v>
      </c>
      <c r="E52" s="8">
        <v>24.13</v>
      </c>
      <c r="F52" s="8">
        <v>34.77</v>
      </c>
      <c r="G52" s="8">
        <v>36.07</v>
      </c>
      <c r="H52" s="8">
        <v>23.7</v>
      </c>
      <c r="I52" s="8">
        <v>21.92</v>
      </c>
      <c r="J52" s="3"/>
      <c r="K52" s="3"/>
      <c r="L52" s="8">
        <f t="shared" si="114"/>
        <v>0.21</v>
      </c>
      <c r="M52" s="8">
        <f t="shared" si="115"/>
        <v>1.37</v>
      </c>
      <c r="N52" s="8">
        <f t="shared" si="116"/>
        <v>1.37</v>
      </c>
      <c r="O52" s="8">
        <f t="shared" si="117"/>
        <v>0.43</v>
      </c>
      <c r="P52" s="8">
        <f t="shared" si="118"/>
        <v>11.07</v>
      </c>
      <c r="Q52" s="8">
        <f t="shared" si="119"/>
        <v>12.37</v>
      </c>
      <c r="R52" s="8">
        <f t="shared" si="120"/>
        <v>1.99</v>
      </c>
      <c r="S52" s="8">
        <f t="shared" si="121"/>
        <v>3.15</v>
      </c>
      <c r="T52" s="8">
        <f t="shared" si="122"/>
        <v>3.15</v>
      </c>
      <c r="U52" s="8">
        <f t="shared" si="123"/>
        <v>2.21</v>
      </c>
      <c r="V52" s="8">
        <f t="shared" si="124"/>
        <v>12.85</v>
      </c>
      <c r="W52" s="8">
        <f t="shared" si="125"/>
        <v>14.15</v>
      </c>
      <c r="X52" s="59">
        <f t="shared" ref="X52:AA52" si="126">1000*POWER(2,-L52)</f>
        <v>864.5372313</v>
      </c>
      <c r="Y52" s="60">
        <f t="shared" si="126"/>
        <v>386.8912484</v>
      </c>
      <c r="Z52" s="61">
        <f t="shared" si="126"/>
        <v>386.8912484</v>
      </c>
      <c r="AA52" s="62">
        <f t="shared" si="126"/>
        <v>742.2617853</v>
      </c>
      <c r="AB52" s="63">
        <f t="shared" ref="AB52:AC52" si="127">If(ISBLANK(P52),,1000*POWER(2,-P52))</f>
        <v>0.4651552725</v>
      </c>
      <c r="AC52" s="74">
        <f t="shared" si="127"/>
        <v>0.1889117424</v>
      </c>
      <c r="AD52" s="65">
        <f t="shared" ref="AD52:AG52" si="128">1000*POWER(2,-R52)</f>
        <v>251.7388875</v>
      </c>
      <c r="AE52" s="66">
        <f t="shared" si="128"/>
        <v>112.6563078</v>
      </c>
      <c r="AF52" s="67">
        <f t="shared" si="128"/>
        <v>112.6563078</v>
      </c>
      <c r="AG52" s="68">
        <f t="shared" si="128"/>
        <v>216.1343078</v>
      </c>
      <c r="AH52" s="69">
        <f t="shared" ref="AH52:AI52" si="129">If(ISBLANK(V52),,1000*POWER(2,-V52))</f>
        <v>0.1354454922</v>
      </c>
      <c r="AI52" s="75">
        <f t="shared" si="129"/>
        <v>0.05500796281</v>
      </c>
      <c r="AJ52" s="71">
        <f t="shared" ref="AJ52:AO52" si="130">(X52+AD52)/2</f>
        <v>558.1380594</v>
      </c>
      <c r="AK52" s="71">
        <f t="shared" si="130"/>
        <v>249.7737781</v>
      </c>
      <c r="AL52" s="72">
        <f t="shared" si="130"/>
        <v>249.7737781</v>
      </c>
      <c r="AM52" s="72">
        <f t="shared" si="130"/>
        <v>479.1980466</v>
      </c>
      <c r="AN52" s="73">
        <f t="shared" si="130"/>
        <v>0.3003003823</v>
      </c>
      <c r="AO52" s="73">
        <f t="shared" si="130"/>
        <v>0.1219598526</v>
      </c>
    </row>
    <row r="53">
      <c r="A53" s="3" t="s">
        <v>55</v>
      </c>
      <c r="B53" s="8">
        <v>26.72</v>
      </c>
      <c r="C53" s="8">
        <v>25.41</v>
      </c>
      <c r="D53" s="8">
        <v>28.02</v>
      </c>
      <c r="E53" s="8">
        <v>28.16</v>
      </c>
      <c r="F53" s="8">
        <v>38.16</v>
      </c>
      <c r="G53" s="3"/>
      <c r="H53" s="8">
        <v>27.32</v>
      </c>
      <c r="I53" s="8">
        <v>25.85</v>
      </c>
      <c r="J53" s="3"/>
      <c r="K53" s="3"/>
      <c r="L53" s="8">
        <f t="shared" si="114"/>
        <v>-0.6</v>
      </c>
      <c r="M53" s="8">
        <f t="shared" si="115"/>
        <v>-1.91</v>
      </c>
      <c r="N53" s="8">
        <f t="shared" si="116"/>
        <v>0.7</v>
      </c>
      <c r="O53" s="8">
        <f t="shared" si="117"/>
        <v>0.84</v>
      </c>
      <c r="P53" s="8">
        <f t="shared" si="118"/>
        <v>10.84</v>
      </c>
      <c r="Q53" s="3" t="str">
        <f t="shared" si="119"/>
        <v/>
      </c>
      <c r="R53" s="8">
        <f t="shared" si="120"/>
        <v>0.87</v>
      </c>
      <c r="S53" s="8">
        <f t="shared" si="121"/>
        <v>-0.44</v>
      </c>
      <c r="T53" s="8">
        <f t="shared" si="122"/>
        <v>2.17</v>
      </c>
      <c r="U53" s="8">
        <f t="shared" si="123"/>
        <v>2.31</v>
      </c>
      <c r="V53" s="8">
        <f t="shared" si="124"/>
        <v>12.31</v>
      </c>
      <c r="W53" s="3" t="str">
        <f t="shared" si="125"/>
        <v/>
      </c>
      <c r="X53" s="59">
        <f t="shared" ref="X53:AA53" si="131">1000*POWER(2,-L53)</f>
        <v>1515.716567</v>
      </c>
      <c r="Y53" s="60">
        <f t="shared" si="131"/>
        <v>3758.090997</v>
      </c>
      <c r="Z53" s="61">
        <f t="shared" si="131"/>
        <v>615.5722067</v>
      </c>
      <c r="AA53" s="62">
        <f t="shared" si="131"/>
        <v>558.643569</v>
      </c>
      <c r="AB53" s="63">
        <f t="shared" ref="AB53:AC53" si="132">If(ISBLANK(P53),,1000*POWER(2,-P53))</f>
        <v>0.5455503604</v>
      </c>
      <c r="AC53" s="64" t="str">
        <f t="shared" si="132"/>
        <v/>
      </c>
      <c r="AD53" s="65">
        <f t="shared" ref="AD53:AG53" si="133">1000*POWER(2,-R53)</f>
        <v>547.1468506</v>
      </c>
      <c r="AE53" s="66">
        <f t="shared" si="133"/>
        <v>1356.604327</v>
      </c>
      <c r="AF53" s="67">
        <f t="shared" si="133"/>
        <v>222.2106703</v>
      </c>
      <c r="AG53" s="68">
        <f t="shared" si="133"/>
        <v>201.6604398</v>
      </c>
      <c r="AH53" s="69">
        <f t="shared" ref="AH53:AI53" si="134">If(ISBLANK(V53),,1000*POWER(2,-V53))</f>
        <v>0.1969340232</v>
      </c>
      <c r="AI53" s="70" t="str">
        <f t="shared" si="134"/>
        <v/>
      </c>
      <c r="AJ53" s="71">
        <f t="shared" ref="AJ53:AN53" si="135">(X53+AD53)/2</f>
        <v>1031.431709</v>
      </c>
      <c r="AK53" s="71">
        <f t="shared" si="135"/>
        <v>2557.347662</v>
      </c>
      <c r="AL53" s="72">
        <f t="shared" si="135"/>
        <v>418.8914385</v>
      </c>
      <c r="AM53" s="72">
        <f t="shared" si="135"/>
        <v>380.1520044</v>
      </c>
      <c r="AN53" s="73">
        <f t="shared" si="135"/>
        <v>0.3712421918</v>
      </c>
      <c r="AO53" s="3"/>
    </row>
    <row r="54">
      <c r="A54" s="3" t="s">
        <v>56</v>
      </c>
      <c r="B54" s="8">
        <v>28.35</v>
      </c>
      <c r="C54" s="8">
        <v>28.55</v>
      </c>
      <c r="D54" s="8">
        <v>28.19</v>
      </c>
      <c r="E54" s="8">
        <v>28.05</v>
      </c>
      <c r="F54" s="3"/>
      <c r="G54" s="3"/>
      <c r="H54" s="8">
        <v>27.08</v>
      </c>
      <c r="I54" s="8">
        <v>25.48</v>
      </c>
      <c r="J54" s="3"/>
      <c r="K54" s="3"/>
      <c r="L54" s="8">
        <f t="shared" si="114"/>
        <v>1.27</v>
      </c>
      <c r="M54" s="8">
        <f t="shared" si="115"/>
        <v>1.47</v>
      </c>
      <c r="N54" s="8">
        <f t="shared" si="116"/>
        <v>1.11</v>
      </c>
      <c r="O54" s="8">
        <f t="shared" si="117"/>
        <v>0.97</v>
      </c>
      <c r="P54" s="3" t="str">
        <f t="shared" si="118"/>
        <v/>
      </c>
      <c r="Q54" s="3" t="str">
        <f t="shared" si="119"/>
        <v/>
      </c>
      <c r="R54" s="8">
        <f t="shared" si="120"/>
        <v>2.87</v>
      </c>
      <c r="S54" s="8">
        <f t="shared" si="121"/>
        <v>3.07</v>
      </c>
      <c r="T54" s="8">
        <f t="shared" si="122"/>
        <v>2.71</v>
      </c>
      <c r="U54" s="8">
        <f t="shared" si="123"/>
        <v>2.57</v>
      </c>
      <c r="V54" s="3" t="str">
        <f t="shared" si="124"/>
        <v/>
      </c>
      <c r="W54" s="3" t="str">
        <f t="shared" si="125"/>
        <v/>
      </c>
      <c r="X54" s="59">
        <f t="shared" ref="X54:AA54" si="136">1000*POWER(2,-L54)</f>
        <v>414.6597729</v>
      </c>
      <c r="Y54" s="60">
        <f t="shared" si="136"/>
        <v>360.9822989</v>
      </c>
      <c r="Z54" s="61">
        <f t="shared" si="136"/>
        <v>463.2940309</v>
      </c>
      <c r="AA54" s="62">
        <f t="shared" si="136"/>
        <v>510.5060629</v>
      </c>
      <c r="AB54" s="76" t="str">
        <f t="shared" ref="AB54:AC54" si="137">If(ISBLANK(P54),,1000*POWER(2,-P54))</f>
        <v/>
      </c>
      <c r="AC54" s="64" t="str">
        <f t="shared" si="137"/>
        <v/>
      </c>
      <c r="AD54" s="65">
        <f t="shared" ref="AD54:AG54" si="138">1000*POWER(2,-R54)</f>
        <v>136.7867127</v>
      </c>
      <c r="AE54" s="66">
        <f t="shared" si="138"/>
        <v>119.0797498</v>
      </c>
      <c r="AF54" s="67">
        <f t="shared" si="138"/>
        <v>152.8300347</v>
      </c>
      <c r="AG54" s="68">
        <f t="shared" si="138"/>
        <v>168.4041971</v>
      </c>
      <c r="AH54" s="77" t="str">
        <f t="shared" ref="AH54:AI54" si="139">If(ISBLANK(V54),,1000*POWER(2,-V54))</f>
        <v/>
      </c>
      <c r="AI54" s="70" t="str">
        <f t="shared" si="139"/>
        <v/>
      </c>
      <c r="AJ54" s="71">
        <f t="shared" ref="AJ54:AM54" si="140">(X54+AD54)/2</f>
        <v>275.7232428</v>
      </c>
      <c r="AK54" s="71">
        <f t="shared" si="140"/>
        <v>240.0310243</v>
      </c>
      <c r="AL54" s="72">
        <f t="shared" si="140"/>
        <v>308.0620328</v>
      </c>
      <c r="AM54" s="72">
        <f t="shared" si="140"/>
        <v>339.45513</v>
      </c>
      <c r="AN54" s="3"/>
      <c r="AO54" s="3"/>
    </row>
    <row r="55">
      <c r="A55" s="3" t="s">
        <v>57</v>
      </c>
      <c r="B55" s="8">
        <v>27.66</v>
      </c>
      <c r="C55" s="8">
        <v>28.34</v>
      </c>
      <c r="D55" s="8">
        <v>27.52</v>
      </c>
      <c r="E55" s="8">
        <v>27.27</v>
      </c>
      <c r="F55" s="3"/>
      <c r="G55" s="8">
        <v>40.29</v>
      </c>
      <c r="H55" s="8">
        <v>26.39</v>
      </c>
      <c r="I55" s="8">
        <v>15.43</v>
      </c>
      <c r="J55" s="3"/>
      <c r="K55" s="3"/>
      <c r="L55" s="8">
        <f t="shared" si="114"/>
        <v>1.27</v>
      </c>
      <c r="M55" s="8">
        <f t="shared" si="115"/>
        <v>1.95</v>
      </c>
      <c r="N55" s="8">
        <f t="shared" si="116"/>
        <v>1.13</v>
      </c>
      <c r="O55" s="8">
        <f t="shared" si="117"/>
        <v>0.88</v>
      </c>
      <c r="P55" s="3" t="str">
        <f t="shared" si="118"/>
        <v/>
      </c>
      <c r="Q55" s="8">
        <f t="shared" si="119"/>
        <v>13.9</v>
      </c>
      <c r="R55" s="8">
        <f t="shared" si="120"/>
        <v>12.23</v>
      </c>
      <c r="S55" s="8">
        <f t="shared" si="121"/>
        <v>12.91</v>
      </c>
      <c r="T55" s="8">
        <f t="shared" si="122"/>
        <v>12.09</v>
      </c>
      <c r="U55" s="8">
        <f t="shared" si="123"/>
        <v>11.84</v>
      </c>
      <c r="V55" s="3" t="str">
        <f t="shared" si="124"/>
        <v/>
      </c>
      <c r="W55" s="8">
        <f t="shared" si="125"/>
        <v>24.86</v>
      </c>
      <c r="X55" s="59">
        <f t="shared" ref="X55:AA55" si="141">1000*POWER(2,-L55)</f>
        <v>414.6597729</v>
      </c>
      <c r="Y55" s="60">
        <f t="shared" si="141"/>
        <v>258.816231</v>
      </c>
      <c r="Z55" s="61">
        <f t="shared" si="141"/>
        <v>456.9157251</v>
      </c>
      <c r="AA55" s="62">
        <f t="shared" si="141"/>
        <v>543.3674313</v>
      </c>
      <c r="AB55" s="76" t="str">
        <f t="shared" ref="AB55:AC55" si="142">If(ISBLANK(P55),,1000*POWER(2,-P55))</f>
        <v/>
      </c>
      <c r="AC55" s="74">
        <f t="shared" si="142"/>
        <v>0.06541586075</v>
      </c>
      <c r="AD55" s="65">
        <f t="shared" ref="AD55:AG55" si="143">1000*POWER(2,-R55)</f>
        <v>0.2081628154</v>
      </c>
      <c r="AE55" s="66">
        <f t="shared" si="143"/>
        <v>0.1299280008</v>
      </c>
      <c r="AF55" s="67">
        <f t="shared" si="143"/>
        <v>0.2293756712</v>
      </c>
      <c r="AG55" s="68">
        <f t="shared" si="143"/>
        <v>0.2727751802</v>
      </c>
      <c r="AH55" s="77" t="str">
        <f t="shared" ref="AH55:AI55" si="144">If(ISBLANK(V55),,1000*POWER(2,-V55))</f>
        <v/>
      </c>
      <c r="AI55" s="75">
        <f t="shared" si="144"/>
        <v>0.0000328393315</v>
      </c>
      <c r="AJ55" s="71">
        <f t="shared" ref="AJ55:AM55" si="145">(X55+AD55)/2</f>
        <v>207.4339679</v>
      </c>
      <c r="AK55" s="71">
        <f t="shared" si="145"/>
        <v>129.4730795</v>
      </c>
      <c r="AL55" s="72">
        <f t="shared" si="145"/>
        <v>228.5725504</v>
      </c>
      <c r="AM55" s="72">
        <f t="shared" si="145"/>
        <v>271.8201032</v>
      </c>
      <c r="AN55" s="3"/>
      <c r="AO55" s="73">
        <f>(AC55+AI55)/2</f>
        <v>0.03272435004</v>
      </c>
    </row>
    <row r="56">
      <c r="A56" s="3" t="s">
        <v>58</v>
      </c>
      <c r="B56" s="8">
        <v>26.34</v>
      </c>
      <c r="C56" s="8">
        <v>29.32</v>
      </c>
      <c r="D56" s="8">
        <v>29.77</v>
      </c>
      <c r="E56" s="8">
        <v>29.55</v>
      </c>
      <c r="F56" s="8">
        <v>36.5</v>
      </c>
      <c r="G56" s="8">
        <v>38.19</v>
      </c>
      <c r="H56" s="8">
        <v>29.11</v>
      </c>
      <c r="I56" s="8">
        <v>26.33</v>
      </c>
      <c r="J56" s="3"/>
      <c r="K56" s="3"/>
      <c r="L56" s="8">
        <f t="shared" si="114"/>
        <v>-2.77</v>
      </c>
      <c r="M56" s="8">
        <f t="shared" si="115"/>
        <v>0.21</v>
      </c>
      <c r="N56" s="8">
        <f t="shared" si="116"/>
        <v>0.66</v>
      </c>
      <c r="O56" s="8">
        <f t="shared" si="117"/>
        <v>0.44</v>
      </c>
      <c r="P56" s="8">
        <f t="shared" si="118"/>
        <v>7.39</v>
      </c>
      <c r="Q56" s="8">
        <f t="shared" si="119"/>
        <v>9.08</v>
      </c>
      <c r="R56" s="8">
        <f t="shared" si="120"/>
        <v>0.01</v>
      </c>
      <c r="S56" s="8">
        <f t="shared" si="121"/>
        <v>2.99</v>
      </c>
      <c r="T56" s="8">
        <f t="shared" si="122"/>
        <v>3.44</v>
      </c>
      <c r="U56" s="8">
        <f t="shared" si="123"/>
        <v>3.22</v>
      </c>
      <c r="V56" s="8">
        <f t="shared" si="124"/>
        <v>10.17</v>
      </c>
      <c r="W56" s="8">
        <f t="shared" si="125"/>
        <v>11.86</v>
      </c>
      <c r="X56" s="59">
        <f t="shared" ref="X56:AA56" si="146">1000*POWER(2,-L56)</f>
        <v>6821.079134</v>
      </c>
      <c r="Y56" s="60">
        <f t="shared" si="146"/>
        <v>864.5372313</v>
      </c>
      <c r="Z56" s="61">
        <f t="shared" si="146"/>
        <v>632.878297</v>
      </c>
      <c r="AA56" s="62">
        <f t="shared" si="146"/>
        <v>737.1346086</v>
      </c>
      <c r="AB56" s="63">
        <f t="shared" ref="AB56:AC56" si="147">If(ISBLANK(P56),,1000*POWER(2,-P56))</f>
        <v>5.961950035</v>
      </c>
      <c r="AC56" s="74">
        <f t="shared" si="147"/>
        <v>1.847768841</v>
      </c>
      <c r="AD56" s="65">
        <f t="shared" ref="AD56:AG56" si="148">1000*POWER(2,-R56)</f>
        <v>993.0924954</v>
      </c>
      <c r="AE56" s="66">
        <f t="shared" si="148"/>
        <v>125.8694438</v>
      </c>
      <c r="AF56" s="67">
        <f t="shared" si="148"/>
        <v>92.14182608</v>
      </c>
      <c r="AG56" s="68">
        <f t="shared" si="148"/>
        <v>107.3206796</v>
      </c>
      <c r="AH56" s="69">
        <f t="shared" ref="AH56:AI56" si="149">If(ISBLANK(V56),,1000*POWER(2,-V56))</f>
        <v>0.8680104308</v>
      </c>
      <c r="AI56" s="75">
        <f t="shared" si="149"/>
        <v>0.2690198037</v>
      </c>
      <c r="AJ56" s="71">
        <f t="shared" ref="AJ56:AO56" si="150">(X56+AD56)/2</f>
        <v>3907.085815</v>
      </c>
      <c r="AK56" s="71">
        <f t="shared" si="150"/>
        <v>495.2033375</v>
      </c>
      <c r="AL56" s="72">
        <f t="shared" si="150"/>
        <v>362.5100615</v>
      </c>
      <c r="AM56" s="72">
        <f t="shared" si="150"/>
        <v>422.2276441</v>
      </c>
      <c r="AN56" s="73">
        <f t="shared" si="150"/>
        <v>3.414980233</v>
      </c>
      <c r="AO56" s="73">
        <f t="shared" si="150"/>
        <v>1.058394322</v>
      </c>
    </row>
    <row r="57">
      <c r="A57" s="3" t="s">
        <v>59</v>
      </c>
      <c r="B57" s="8">
        <v>25.28</v>
      </c>
      <c r="C57" s="8">
        <v>29.86</v>
      </c>
      <c r="D57" s="8">
        <v>32.16</v>
      </c>
      <c r="E57" s="8">
        <v>31.03</v>
      </c>
      <c r="F57" s="8">
        <v>38.42</v>
      </c>
      <c r="G57" s="8">
        <v>37.96</v>
      </c>
      <c r="H57" s="8">
        <v>30.97</v>
      </c>
      <c r="I57" s="8">
        <v>28.94</v>
      </c>
      <c r="J57" s="3"/>
      <c r="K57" s="3"/>
      <c r="L57" s="8">
        <f t="shared" si="114"/>
        <v>-5.69</v>
      </c>
      <c r="M57" s="8">
        <f t="shared" si="115"/>
        <v>-1.11</v>
      </c>
      <c r="N57" s="8">
        <f t="shared" si="116"/>
        <v>1.19</v>
      </c>
      <c r="O57" s="8">
        <f t="shared" si="117"/>
        <v>0.06</v>
      </c>
      <c r="P57" s="8">
        <f t="shared" si="118"/>
        <v>7.45</v>
      </c>
      <c r="Q57" s="8">
        <f t="shared" si="119"/>
        <v>6.99</v>
      </c>
      <c r="R57" s="8">
        <f t="shared" si="120"/>
        <v>-3.66</v>
      </c>
      <c r="S57" s="8">
        <f t="shared" si="121"/>
        <v>0.92</v>
      </c>
      <c r="T57" s="8">
        <f t="shared" si="122"/>
        <v>3.22</v>
      </c>
      <c r="U57" s="8">
        <f t="shared" si="123"/>
        <v>2.09</v>
      </c>
      <c r="V57" s="8">
        <f t="shared" si="124"/>
        <v>9.48</v>
      </c>
      <c r="W57" s="8">
        <f t="shared" si="125"/>
        <v>9.02</v>
      </c>
      <c r="X57" s="59">
        <f t="shared" ref="X57:AA57" si="151">1000*POWER(2,-L57)</f>
        <v>51625.07259</v>
      </c>
      <c r="Y57" s="60">
        <f t="shared" si="151"/>
        <v>2158.456473</v>
      </c>
      <c r="Z57" s="61">
        <f t="shared" si="151"/>
        <v>438.3028607</v>
      </c>
      <c r="AA57" s="62">
        <f t="shared" si="151"/>
        <v>959.2641193</v>
      </c>
      <c r="AB57" s="63">
        <f t="shared" ref="AB57:AC57" si="152">If(ISBLANK(P57),,1000*POWER(2,-P57))</f>
        <v>5.71908475</v>
      </c>
      <c r="AC57" s="74">
        <f t="shared" si="152"/>
        <v>7.866840235</v>
      </c>
      <c r="AD57" s="65">
        <f t="shared" ref="AD57:AG57" si="153">1000*POWER(2,-R57)</f>
        <v>12640.66099</v>
      </c>
      <c r="AE57" s="66">
        <f t="shared" si="153"/>
        <v>528.5090203</v>
      </c>
      <c r="AF57" s="67">
        <f t="shared" si="153"/>
        <v>107.3206796</v>
      </c>
      <c r="AG57" s="68">
        <f t="shared" si="153"/>
        <v>234.8806873</v>
      </c>
      <c r="AH57" s="69">
        <f t="shared" ref="AH57:AI57" si="154">If(ISBLANK(V57),,1000*POWER(2,-V57))</f>
        <v>1.400346922</v>
      </c>
      <c r="AI57" s="75">
        <f t="shared" si="154"/>
        <v>1.926235751</v>
      </c>
      <c r="AJ57" s="71">
        <f t="shared" ref="AJ57:AO57" si="155">(X57+AD57)/2</f>
        <v>32132.86679</v>
      </c>
      <c r="AK57" s="71">
        <f t="shared" si="155"/>
        <v>1343.482747</v>
      </c>
      <c r="AL57" s="72">
        <f t="shared" si="155"/>
        <v>272.8117701</v>
      </c>
      <c r="AM57" s="72">
        <f t="shared" si="155"/>
        <v>597.0724033</v>
      </c>
      <c r="AN57" s="73">
        <f t="shared" si="155"/>
        <v>3.559715836</v>
      </c>
      <c r="AO57" s="73">
        <f t="shared" si="155"/>
        <v>4.896537993</v>
      </c>
    </row>
    <row r="58">
      <c r="A58" s="3" t="s">
        <v>60</v>
      </c>
      <c r="B58" s="8">
        <v>27.61</v>
      </c>
      <c r="C58" s="8">
        <v>28.35</v>
      </c>
      <c r="D58" s="8">
        <v>28.3</v>
      </c>
      <c r="E58" s="8">
        <v>28.36</v>
      </c>
      <c r="F58" s="3"/>
      <c r="G58" s="8">
        <v>37.31</v>
      </c>
      <c r="H58" s="8">
        <v>28.07</v>
      </c>
      <c r="I58" s="8">
        <v>24.85</v>
      </c>
      <c r="J58" s="3"/>
      <c r="K58" s="3"/>
      <c r="L58" s="8">
        <f t="shared" si="114"/>
        <v>-0.46</v>
      </c>
      <c r="M58" s="8">
        <f t="shared" si="115"/>
        <v>0.28</v>
      </c>
      <c r="N58" s="8">
        <f t="shared" si="116"/>
        <v>0.23</v>
      </c>
      <c r="O58" s="8">
        <f t="shared" si="117"/>
        <v>0.29</v>
      </c>
      <c r="P58" s="3" t="str">
        <f t="shared" si="118"/>
        <v/>
      </c>
      <c r="Q58" s="8">
        <f t="shared" si="119"/>
        <v>9.24</v>
      </c>
      <c r="R58" s="8">
        <f t="shared" si="120"/>
        <v>2.76</v>
      </c>
      <c r="S58" s="8">
        <f t="shared" si="121"/>
        <v>3.5</v>
      </c>
      <c r="T58" s="8">
        <f t="shared" si="122"/>
        <v>3.45</v>
      </c>
      <c r="U58" s="8">
        <f t="shared" si="123"/>
        <v>3.51</v>
      </c>
      <c r="V58" s="3" t="str">
        <f t="shared" si="124"/>
        <v/>
      </c>
      <c r="W58" s="8">
        <f t="shared" si="125"/>
        <v>12.46</v>
      </c>
      <c r="X58" s="59">
        <f t="shared" ref="X58:AA58" si="156">1000*POWER(2,-L58)</f>
        <v>1375.541818</v>
      </c>
      <c r="Y58" s="60">
        <f t="shared" si="156"/>
        <v>823.5910173</v>
      </c>
      <c r="Z58" s="61">
        <f t="shared" si="156"/>
        <v>852.6348918</v>
      </c>
      <c r="AA58" s="62">
        <f t="shared" si="156"/>
        <v>817.9020586</v>
      </c>
      <c r="AB58" s="76" t="str">
        <f t="shared" ref="AB58:AC58" si="157">If(ISBLANK(P58),,1000*POWER(2,-P58))</f>
        <v/>
      </c>
      <c r="AC58" s="74">
        <f t="shared" si="157"/>
        <v>1.653799438</v>
      </c>
      <c r="AD58" s="65">
        <f t="shared" ref="AD58:AG58" si="158">1000*POWER(2,-R58)</f>
        <v>147.6240827</v>
      </c>
      <c r="AE58" s="66">
        <f t="shared" si="158"/>
        <v>88.38834765</v>
      </c>
      <c r="AF58" s="67">
        <f t="shared" si="158"/>
        <v>91.505356</v>
      </c>
      <c r="AG58" s="68">
        <f t="shared" si="158"/>
        <v>87.77780473</v>
      </c>
      <c r="AH58" s="77" t="str">
        <f t="shared" ref="AH58:AI58" si="159">If(ISBLANK(V58),,1000*POWER(2,-V58))</f>
        <v/>
      </c>
      <c r="AI58" s="75">
        <f t="shared" si="159"/>
        <v>0.1774868796</v>
      </c>
      <c r="AJ58" s="71">
        <f t="shared" ref="AJ58:AM58" si="160">(X58+AD58)/2</f>
        <v>761.5829504</v>
      </c>
      <c r="AK58" s="71">
        <f t="shared" si="160"/>
        <v>455.9896825</v>
      </c>
      <c r="AL58" s="72">
        <f t="shared" si="160"/>
        <v>472.0701239</v>
      </c>
      <c r="AM58" s="72">
        <f t="shared" si="160"/>
        <v>452.8399316</v>
      </c>
      <c r="AN58" s="3"/>
      <c r="AO58" s="73">
        <f>(AC58+AI58)/2</f>
        <v>0.9156431589</v>
      </c>
    </row>
    <row r="59">
      <c r="A59" s="3" t="s">
        <v>61</v>
      </c>
      <c r="B59" s="8">
        <v>25.93</v>
      </c>
      <c r="C59" s="8">
        <v>18.44</v>
      </c>
      <c r="D59" s="8">
        <v>27.23</v>
      </c>
      <c r="E59" s="8">
        <v>26.75</v>
      </c>
      <c r="F59" s="8">
        <v>38.98</v>
      </c>
      <c r="G59" s="8">
        <v>38.6</v>
      </c>
      <c r="H59" s="8">
        <v>27.24</v>
      </c>
      <c r="I59" s="8">
        <v>24.03</v>
      </c>
      <c r="J59" s="3"/>
      <c r="K59" s="3"/>
      <c r="L59" s="8">
        <f t="shared" si="114"/>
        <v>-1.31</v>
      </c>
      <c r="M59" s="8">
        <f t="shared" si="115"/>
        <v>-8.8</v>
      </c>
      <c r="N59" s="8">
        <f t="shared" si="116"/>
        <v>-0.01</v>
      </c>
      <c r="O59" s="8">
        <f t="shared" si="117"/>
        <v>-0.49</v>
      </c>
      <c r="P59" s="8">
        <f t="shared" si="118"/>
        <v>11.74</v>
      </c>
      <c r="Q59" s="8">
        <f t="shared" si="119"/>
        <v>11.36</v>
      </c>
      <c r="R59" s="8">
        <f t="shared" si="120"/>
        <v>1.9</v>
      </c>
      <c r="S59" s="8">
        <f t="shared" si="121"/>
        <v>-5.59</v>
      </c>
      <c r="T59" s="8">
        <f t="shared" si="122"/>
        <v>3.2</v>
      </c>
      <c r="U59" s="8">
        <f t="shared" si="123"/>
        <v>2.72</v>
      </c>
      <c r="V59" s="8">
        <f t="shared" si="124"/>
        <v>14.95</v>
      </c>
      <c r="W59" s="8">
        <f t="shared" si="125"/>
        <v>14.57</v>
      </c>
      <c r="X59" s="59">
        <f t="shared" ref="X59:AA59" si="161">1000*POWER(2,-L59)</f>
        <v>2479.4154</v>
      </c>
      <c r="Y59" s="60">
        <f t="shared" si="161"/>
        <v>445721.8884</v>
      </c>
      <c r="Z59" s="61">
        <f t="shared" si="161"/>
        <v>1006.95555</v>
      </c>
      <c r="AA59" s="62">
        <f t="shared" si="161"/>
        <v>1404.444876</v>
      </c>
      <c r="AB59" s="63">
        <f t="shared" ref="AB59:AC59" si="162">If(ISBLANK(P59),,1000*POWER(2,-P59))</f>
        <v>0.2923531994</v>
      </c>
      <c r="AC59" s="74">
        <f t="shared" si="162"/>
        <v>0.3804514549</v>
      </c>
      <c r="AD59" s="65">
        <f t="shared" ref="AD59:AG59" si="163">1000*POWER(2,-R59)</f>
        <v>267.9433656</v>
      </c>
      <c r="AE59" s="66">
        <f t="shared" si="163"/>
        <v>48167.89592</v>
      </c>
      <c r="AF59" s="67">
        <f t="shared" si="163"/>
        <v>108.8188204</v>
      </c>
      <c r="AG59" s="68">
        <f t="shared" si="163"/>
        <v>151.7743605</v>
      </c>
      <c r="AH59" s="69">
        <f t="shared" ref="AH59:AI59" si="164">If(ISBLANK(V59),,1000*POWER(2,-V59))</f>
        <v>0.03159377819</v>
      </c>
      <c r="AI59" s="75">
        <f t="shared" si="164"/>
        <v>0.04111430593</v>
      </c>
      <c r="AJ59" s="71">
        <f t="shared" ref="AJ59:AO59" si="165">(X59+AD59)/2</f>
        <v>1373.679383</v>
      </c>
      <c r="AK59" s="71">
        <f t="shared" si="165"/>
        <v>246944.8922</v>
      </c>
      <c r="AL59" s="72">
        <f t="shared" si="165"/>
        <v>557.8871852</v>
      </c>
      <c r="AM59" s="72">
        <f t="shared" si="165"/>
        <v>778.1096181</v>
      </c>
      <c r="AN59" s="73">
        <f t="shared" si="165"/>
        <v>0.1619734888</v>
      </c>
      <c r="AO59" s="73">
        <f t="shared" si="165"/>
        <v>0.2107828804</v>
      </c>
    </row>
    <row r="60">
      <c r="A60" s="3" t="s">
        <v>62</v>
      </c>
      <c r="B60" s="8">
        <v>13.17</v>
      </c>
      <c r="C60" s="8">
        <v>23.94</v>
      </c>
      <c r="D60" s="8">
        <v>28.61</v>
      </c>
      <c r="E60" s="8">
        <v>28.73</v>
      </c>
      <c r="F60" s="3"/>
      <c r="G60" s="3"/>
      <c r="H60" s="8">
        <v>27.57</v>
      </c>
      <c r="I60" s="8">
        <v>25.54</v>
      </c>
      <c r="J60" s="3"/>
      <c r="K60" s="3"/>
      <c r="L60" s="8">
        <f t="shared" si="114"/>
        <v>-14.4</v>
      </c>
      <c r="M60" s="8">
        <f t="shared" si="115"/>
        <v>-3.63</v>
      </c>
      <c r="N60" s="8">
        <f t="shared" si="116"/>
        <v>1.04</v>
      </c>
      <c r="O60" s="8">
        <f t="shared" si="117"/>
        <v>1.16</v>
      </c>
      <c r="P60" s="3" t="str">
        <f t="shared" si="118"/>
        <v/>
      </c>
      <c r="Q60" s="3" t="str">
        <f t="shared" si="119"/>
        <v/>
      </c>
      <c r="R60" s="8">
        <f t="shared" si="120"/>
        <v>-12.37</v>
      </c>
      <c r="S60" s="8">
        <f t="shared" si="121"/>
        <v>-1.6</v>
      </c>
      <c r="T60" s="8">
        <f t="shared" si="122"/>
        <v>3.07</v>
      </c>
      <c r="U60" s="8">
        <f t="shared" si="123"/>
        <v>3.19</v>
      </c>
      <c r="V60" s="3" t="str">
        <f t="shared" si="124"/>
        <v/>
      </c>
      <c r="W60" s="3" t="str">
        <f t="shared" si="125"/>
        <v/>
      </c>
      <c r="X60" s="59">
        <f t="shared" ref="X60:AA60" si="166">1000*POWER(2,-L60)</f>
        <v>21618817.61</v>
      </c>
      <c r="Y60" s="60">
        <f t="shared" si="166"/>
        <v>12380.51995</v>
      </c>
      <c r="Z60" s="61">
        <f t="shared" si="166"/>
        <v>486.3274737</v>
      </c>
      <c r="AA60" s="62">
        <f t="shared" si="166"/>
        <v>447.5125355</v>
      </c>
      <c r="AB60" s="76" t="str">
        <f t="shared" ref="AB60:AC60" si="167">If(ISBLANK(P60),,1000*POWER(2,-P60))</f>
        <v/>
      </c>
      <c r="AC60" s="64" t="str">
        <f t="shared" si="167"/>
        <v/>
      </c>
      <c r="AD60" s="65">
        <f t="shared" ref="AD60:AG60" si="168">1000*POWER(2,-R60)</f>
        <v>5293477.194</v>
      </c>
      <c r="AE60" s="66">
        <f t="shared" si="168"/>
        <v>3031.433133</v>
      </c>
      <c r="AF60" s="67">
        <f t="shared" si="168"/>
        <v>119.0797498</v>
      </c>
      <c r="AG60" s="68">
        <f t="shared" si="168"/>
        <v>109.5757152</v>
      </c>
      <c r="AH60" s="77" t="str">
        <f t="shared" ref="AH60:AI60" si="169">If(ISBLANK(V60),,1000*POWER(2,-V60))</f>
        <v/>
      </c>
      <c r="AI60" s="70" t="str">
        <f t="shared" si="169"/>
        <v/>
      </c>
      <c r="AJ60" s="71">
        <f t="shared" ref="AJ60:AM60" si="170">(X60+AD60)/2</f>
        <v>13456147.4</v>
      </c>
      <c r="AK60" s="71">
        <f t="shared" si="170"/>
        <v>7705.976541</v>
      </c>
      <c r="AL60" s="72">
        <f t="shared" si="170"/>
        <v>302.7036117</v>
      </c>
      <c r="AM60" s="72">
        <f t="shared" si="170"/>
        <v>278.5441253</v>
      </c>
      <c r="AN60" s="3"/>
      <c r="AO60" s="3"/>
    </row>
    <row r="61">
      <c r="A61" s="3" t="s">
        <v>63</v>
      </c>
      <c r="B61" s="8">
        <v>25.64</v>
      </c>
      <c r="C61" s="8">
        <v>27.13</v>
      </c>
      <c r="D61" s="8">
        <v>28.65</v>
      </c>
      <c r="E61" s="8">
        <v>28.69</v>
      </c>
      <c r="F61" s="3"/>
      <c r="G61" s="3"/>
      <c r="H61" s="8">
        <v>27.51</v>
      </c>
      <c r="I61" s="8">
        <v>25.77</v>
      </c>
      <c r="J61" s="3"/>
      <c r="K61" s="3"/>
      <c r="L61" s="8">
        <f t="shared" si="114"/>
        <v>-1.87</v>
      </c>
      <c r="M61" s="8">
        <f t="shared" si="115"/>
        <v>-0.38</v>
      </c>
      <c r="N61" s="8">
        <f t="shared" si="116"/>
        <v>1.14</v>
      </c>
      <c r="O61" s="8">
        <f t="shared" si="117"/>
        <v>1.18</v>
      </c>
      <c r="P61" s="3" t="str">
        <f t="shared" si="118"/>
        <v/>
      </c>
      <c r="Q61" s="3" t="str">
        <f t="shared" si="119"/>
        <v/>
      </c>
      <c r="R61" s="8">
        <f t="shared" si="120"/>
        <v>-0.13</v>
      </c>
      <c r="S61" s="8">
        <f t="shared" si="121"/>
        <v>1.36</v>
      </c>
      <c r="T61" s="8">
        <f t="shared" si="122"/>
        <v>2.88</v>
      </c>
      <c r="U61" s="8">
        <f t="shared" si="123"/>
        <v>2.92</v>
      </c>
      <c r="V61" s="3" t="str">
        <f t="shared" si="124"/>
        <v/>
      </c>
      <c r="W61" s="3" t="str">
        <f t="shared" si="125"/>
        <v/>
      </c>
      <c r="X61" s="59">
        <f t="shared" ref="X61:AA61" si="171">1000*POWER(2,-L61)</f>
        <v>3655.325801</v>
      </c>
      <c r="Y61" s="60">
        <f t="shared" si="171"/>
        <v>1301.341855</v>
      </c>
      <c r="Z61" s="61">
        <f t="shared" si="171"/>
        <v>453.7595777</v>
      </c>
      <c r="AA61" s="62">
        <f t="shared" si="171"/>
        <v>441.3514981</v>
      </c>
      <c r="AB61" s="76" t="str">
        <f t="shared" ref="AB61:AC61" si="172">If(ISBLANK(P61),,1000*POWER(2,-P61))</f>
        <v/>
      </c>
      <c r="AC61" s="64" t="str">
        <f t="shared" si="172"/>
        <v/>
      </c>
      <c r="AD61" s="65">
        <f t="shared" ref="AD61:AG61" si="173">1000*POWER(2,-R61)</f>
        <v>1094.293701</v>
      </c>
      <c r="AE61" s="66">
        <f t="shared" si="173"/>
        <v>389.5822898</v>
      </c>
      <c r="AF61" s="67">
        <f t="shared" si="173"/>
        <v>135.8418578</v>
      </c>
      <c r="AG61" s="68">
        <f t="shared" si="173"/>
        <v>132.1272551</v>
      </c>
      <c r="AH61" s="77" t="str">
        <f t="shared" ref="AH61:AI61" si="174">If(ISBLANK(V61),,1000*POWER(2,-V61))</f>
        <v/>
      </c>
      <c r="AI61" s="70" t="str">
        <f t="shared" si="174"/>
        <v/>
      </c>
      <c r="AJ61" s="71">
        <f t="shared" ref="AJ61:AM61" si="175">(X61+AD61)/2</f>
        <v>2374.809751</v>
      </c>
      <c r="AK61" s="71">
        <f t="shared" si="175"/>
        <v>845.4620726</v>
      </c>
      <c r="AL61" s="72">
        <f t="shared" si="175"/>
        <v>294.8007177</v>
      </c>
      <c r="AM61" s="72">
        <f t="shared" si="175"/>
        <v>286.7393766</v>
      </c>
      <c r="AN61" s="3"/>
      <c r="AO61" s="3"/>
    </row>
    <row r="62">
      <c r="A62" s="3" t="s">
        <v>64</v>
      </c>
      <c r="B62" s="8">
        <v>23.56</v>
      </c>
      <c r="C62" s="8">
        <v>18.99</v>
      </c>
      <c r="D62" s="8">
        <v>25.92</v>
      </c>
      <c r="E62" s="8">
        <v>25.99</v>
      </c>
      <c r="F62" s="3"/>
      <c r="G62" s="8">
        <v>37.9</v>
      </c>
      <c r="H62" s="8">
        <v>25.31</v>
      </c>
      <c r="I62" s="8">
        <v>14.82</v>
      </c>
      <c r="J62" s="3"/>
      <c r="K62" s="3"/>
      <c r="L62" s="8">
        <f t="shared" si="114"/>
        <v>-1.75</v>
      </c>
      <c r="M62" s="8">
        <f t="shared" si="115"/>
        <v>-6.32</v>
      </c>
      <c r="N62" s="8">
        <f t="shared" si="116"/>
        <v>0.61</v>
      </c>
      <c r="O62" s="8">
        <f t="shared" si="117"/>
        <v>0.68</v>
      </c>
      <c r="P62" s="3" t="str">
        <f t="shared" si="118"/>
        <v/>
      </c>
      <c r="Q62" s="8">
        <f t="shared" si="119"/>
        <v>12.59</v>
      </c>
      <c r="R62" s="8">
        <f t="shared" si="120"/>
        <v>8.74</v>
      </c>
      <c r="S62" s="8">
        <f t="shared" si="121"/>
        <v>4.17</v>
      </c>
      <c r="T62" s="8">
        <f t="shared" si="122"/>
        <v>11.1</v>
      </c>
      <c r="U62" s="8">
        <f t="shared" si="123"/>
        <v>11.17</v>
      </c>
      <c r="V62" s="3" t="str">
        <f t="shared" si="124"/>
        <v/>
      </c>
      <c r="W62" s="8">
        <f t="shared" si="125"/>
        <v>23.08</v>
      </c>
      <c r="X62" s="59">
        <f t="shared" ref="X62:AA62" si="176">1000*POWER(2,-L62)</f>
        <v>3363.585661</v>
      </c>
      <c r="Y62" s="60">
        <f t="shared" si="176"/>
        <v>79893.15513</v>
      </c>
      <c r="Z62" s="61">
        <f t="shared" si="176"/>
        <v>655.1967019</v>
      </c>
      <c r="AA62" s="62">
        <f t="shared" si="176"/>
        <v>624.1652745</v>
      </c>
      <c r="AB62" s="76" t="str">
        <f t="shared" ref="AB62:AC62" si="177">If(ISBLANK(P62),,1000*POWER(2,-P62))</f>
        <v/>
      </c>
      <c r="AC62" s="74">
        <f t="shared" si="177"/>
        <v>0.1621930925</v>
      </c>
      <c r="AD62" s="65">
        <f t="shared" ref="AD62:AG62" si="178">1000*POWER(2,-R62)</f>
        <v>2.338825595</v>
      </c>
      <c r="AE62" s="66">
        <f t="shared" si="178"/>
        <v>55.55266757</v>
      </c>
      <c r="AF62" s="67">
        <f t="shared" si="178"/>
        <v>0.4555825154</v>
      </c>
      <c r="AG62" s="68">
        <f t="shared" si="178"/>
        <v>0.4340052154</v>
      </c>
      <c r="AH62" s="77" t="str">
        <f t="shared" ref="AH62:AI62" si="179">If(ISBLANK(V62),,1000*POWER(2,-V62))</f>
        <v/>
      </c>
      <c r="AI62" s="75">
        <f t="shared" si="179"/>
        <v>0.0001127788599</v>
      </c>
      <c r="AJ62" s="71">
        <f t="shared" ref="AJ62:AM62" si="180">(X62+AD62)/2</f>
        <v>1682.962243</v>
      </c>
      <c r="AK62" s="71">
        <f t="shared" si="180"/>
        <v>39974.3539</v>
      </c>
      <c r="AL62" s="72">
        <f t="shared" si="180"/>
        <v>327.8261422</v>
      </c>
      <c r="AM62" s="72">
        <f t="shared" si="180"/>
        <v>312.2996398</v>
      </c>
      <c r="AN62" s="3"/>
      <c r="AO62" s="73">
        <f>(AC62+AI62)/2</f>
        <v>0.0811529357</v>
      </c>
    </row>
    <row r="63">
      <c r="A63" s="3" t="s">
        <v>65</v>
      </c>
      <c r="B63" s="8">
        <v>30.49</v>
      </c>
      <c r="C63" s="8">
        <v>30.99</v>
      </c>
      <c r="D63" s="8">
        <v>30.45</v>
      </c>
      <c r="E63" s="8">
        <v>30.95</v>
      </c>
      <c r="F63" s="3"/>
      <c r="G63" s="3"/>
      <c r="H63" s="8">
        <v>28.75</v>
      </c>
      <c r="I63" s="8">
        <v>29.11</v>
      </c>
      <c r="J63" s="3"/>
      <c r="K63" s="3"/>
      <c r="L63" s="8">
        <f t="shared" si="114"/>
        <v>1.74</v>
      </c>
      <c r="M63" s="8">
        <f t="shared" si="115"/>
        <v>2.24</v>
      </c>
      <c r="N63" s="8">
        <f t="shared" si="116"/>
        <v>1.7</v>
      </c>
      <c r="O63" s="8">
        <f t="shared" si="117"/>
        <v>2.2</v>
      </c>
      <c r="P63" s="8">
        <f t="shared" ref="P63:P98" si="186">F63-H63</f>
        <v>-28.75</v>
      </c>
      <c r="Q63" s="3" t="str">
        <f t="shared" si="119"/>
        <v/>
      </c>
      <c r="R63" s="8">
        <f t="shared" si="120"/>
        <v>1.38</v>
      </c>
      <c r="S63" s="8">
        <f t="shared" si="121"/>
        <v>1.88</v>
      </c>
      <c r="T63" s="8">
        <f t="shared" si="122"/>
        <v>1.34</v>
      </c>
      <c r="U63" s="8">
        <f t="shared" si="123"/>
        <v>1.84</v>
      </c>
      <c r="V63" s="3" t="str">
        <f t="shared" si="124"/>
        <v/>
      </c>
      <c r="W63" s="3" t="str">
        <f t="shared" si="125"/>
        <v/>
      </c>
      <c r="X63" s="59">
        <f t="shared" ref="X63:AA63" si="181">1000*POWER(2,-L63)</f>
        <v>299.3696762</v>
      </c>
      <c r="Y63" s="60">
        <f t="shared" si="181"/>
        <v>211.6863281</v>
      </c>
      <c r="Z63" s="61">
        <f t="shared" si="181"/>
        <v>307.7861033</v>
      </c>
      <c r="AA63" s="62">
        <f t="shared" si="181"/>
        <v>217.6376408</v>
      </c>
      <c r="AB63" s="63">
        <f t="shared" ref="AB63:AC63" si="182">If(ISBLANK(P63),,1000*POWER(2,-P63))</f>
        <v>451452825355</v>
      </c>
      <c r="AC63" s="64" t="str">
        <f t="shared" si="182"/>
        <v/>
      </c>
      <c r="AD63" s="65">
        <f t="shared" ref="AD63:AG63" si="183">1000*POWER(2,-R63)</f>
        <v>384.2187953</v>
      </c>
      <c r="AE63" s="66">
        <f t="shared" si="183"/>
        <v>271.6837156</v>
      </c>
      <c r="AF63" s="67">
        <f t="shared" si="183"/>
        <v>395.0206559</v>
      </c>
      <c r="AG63" s="68">
        <f t="shared" si="183"/>
        <v>279.3217845</v>
      </c>
      <c r="AH63" s="77" t="str">
        <f t="shared" ref="AH63:AI63" si="184">If(ISBLANK(V63),,1000*POWER(2,-V63))</f>
        <v/>
      </c>
      <c r="AI63" s="70" t="str">
        <f t="shared" si="184"/>
        <v/>
      </c>
      <c r="AJ63" s="71">
        <f t="shared" ref="AJ63:AN63" si="185">(X63+AD63)/2</f>
        <v>341.7942357</v>
      </c>
      <c r="AK63" s="71">
        <f t="shared" si="185"/>
        <v>241.6850219</v>
      </c>
      <c r="AL63" s="72">
        <f t="shared" si="185"/>
        <v>351.4033796</v>
      </c>
      <c r="AM63" s="72">
        <f t="shared" si="185"/>
        <v>248.4797127</v>
      </c>
      <c r="AN63" s="73">
        <f t="shared" si="185"/>
        <v>225726412677</v>
      </c>
      <c r="AO63" s="3"/>
    </row>
    <row r="64">
      <c r="A64" s="3" t="s">
        <v>66</v>
      </c>
      <c r="B64" s="8">
        <v>29.28</v>
      </c>
      <c r="C64" s="8">
        <v>29.06</v>
      </c>
      <c r="D64" s="8">
        <v>29.84</v>
      </c>
      <c r="E64" s="8">
        <v>29.1</v>
      </c>
      <c r="F64" s="3"/>
      <c r="G64" s="8">
        <v>37.21</v>
      </c>
      <c r="H64" s="8">
        <v>27.68</v>
      </c>
      <c r="I64" s="8">
        <v>27.27</v>
      </c>
      <c r="J64" s="3"/>
      <c r="K64" s="3"/>
      <c r="L64" s="8">
        <f t="shared" si="114"/>
        <v>1.6</v>
      </c>
      <c r="M64" s="8">
        <f t="shared" si="115"/>
        <v>1.38</v>
      </c>
      <c r="N64" s="8">
        <f t="shared" si="116"/>
        <v>2.16</v>
      </c>
      <c r="O64" s="8">
        <f t="shared" si="117"/>
        <v>1.42</v>
      </c>
      <c r="P64" s="8">
        <f t="shared" si="186"/>
        <v>-27.68</v>
      </c>
      <c r="Q64" s="8">
        <f t="shared" si="119"/>
        <v>9.53</v>
      </c>
      <c r="R64" s="8">
        <f t="shared" si="120"/>
        <v>2.01</v>
      </c>
      <c r="S64" s="8">
        <f t="shared" si="121"/>
        <v>1.79</v>
      </c>
      <c r="T64" s="8">
        <f t="shared" si="122"/>
        <v>2.57</v>
      </c>
      <c r="U64" s="8">
        <f t="shared" si="123"/>
        <v>1.83</v>
      </c>
      <c r="V64" s="3" t="str">
        <f t="shared" si="124"/>
        <v/>
      </c>
      <c r="W64" s="8">
        <f t="shared" si="125"/>
        <v>9.94</v>
      </c>
      <c r="X64" s="59">
        <f t="shared" ref="X64:AA64" si="187">1000*POWER(2,-L64)</f>
        <v>329.8769777</v>
      </c>
      <c r="Y64" s="60">
        <f t="shared" si="187"/>
        <v>384.2187953</v>
      </c>
      <c r="Z64" s="61">
        <f t="shared" si="187"/>
        <v>223.7562677</v>
      </c>
      <c r="AA64" s="62">
        <f t="shared" si="187"/>
        <v>373.7123122</v>
      </c>
      <c r="AB64" s="63">
        <f t="shared" ref="AB64:AC64" si="188">If(ISBLANK(P64),,1000*POWER(2,-P64))</f>
        <v>215035557879</v>
      </c>
      <c r="AC64" s="74">
        <f t="shared" si="188"/>
        <v>1.352645965</v>
      </c>
      <c r="AD64" s="65">
        <f t="shared" ref="AD64:AG64" si="189">1000*POWER(2,-R64)</f>
        <v>248.2731239</v>
      </c>
      <c r="AE64" s="66">
        <f t="shared" si="189"/>
        <v>289.172046</v>
      </c>
      <c r="AF64" s="67">
        <f t="shared" si="189"/>
        <v>168.4041971</v>
      </c>
      <c r="AG64" s="68">
        <f t="shared" si="189"/>
        <v>281.2646212</v>
      </c>
      <c r="AH64" s="77" t="str">
        <f t="shared" ref="AH64:AI64" si="190">If(ISBLANK(V64),,1000*POWER(2,-V64))</f>
        <v/>
      </c>
      <c r="AI64" s="75">
        <f t="shared" si="190"/>
        <v>1.01803297</v>
      </c>
      <c r="AJ64" s="71">
        <f t="shared" ref="AJ64:AO64" si="191">(X64+AD64)/2</f>
        <v>289.0750508</v>
      </c>
      <c r="AK64" s="71">
        <f t="shared" si="191"/>
        <v>336.6954206</v>
      </c>
      <c r="AL64" s="72">
        <f t="shared" si="191"/>
        <v>196.0802324</v>
      </c>
      <c r="AM64" s="72">
        <f t="shared" si="191"/>
        <v>327.4884667</v>
      </c>
      <c r="AN64" s="73">
        <f t="shared" si="191"/>
        <v>107517778939</v>
      </c>
      <c r="AO64" s="73">
        <f t="shared" si="191"/>
        <v>1.185339467</v>
      </c>
    </row>
    <row r="65">
      <c r="A65" s="3" t="s">
        <v>67</v>
      </c>
      <c r="B65" s="8">
        <v>31.38</v>
      </c>
      <c r="C65" s="8">
        <v>32.42</v>
      </c>
      <c r="D65" s="8">
        <v>31.99</v>
      </c>
      <c r="E65" s="8">
        <v>31.96</v>
      </c>
      <c r="F65" s="3"/>
      <c r="G65" s="8">
        <v>38.82</v>
      </c>
      <c r="H65" s="8">
        <v>29.99</v>
      </c>
      <c r="I65" s="8">
        <v>30.53</v>
      </c>
      <c r="J65" s="3"/>
      <c r="K65" s="3"/>
      <c r="L65" s="8">
        <f t="shared" si="114"/>
        <v>1.39</v>
      </c>
      <c r="M65" s="8">
        <f t="shared" si="115"/>
        <v>2.43</v>
      </c>
      <c r="N65" s="8">
        <f t="shared" si="116"/>
        <v>2</v>
      </c>
      <c r="O65" s="8">
        <f t="shared" si="117"/>
        <v>1.97</v>
      </c>
      <c r="P65" s="8">
        <f t="shared" si="186"/>
        <v>-29.99</v>
      </c>
      <c r="Q65" s="8">
        <f t="shared" si="119"/>
        <v>8.83</v>
      </c>
      <c r="R65" s="8">
        <f t="shared" si="120"/>
        <v>0.85</v>
      </c>
      <c r="S65" s="8">
        <f t="shared" si="121"/>
        <v>1.89</v>
      </c>
      <c r="T65" s="8">
        <f t="shared" si="122"/>
        <v>1.46</v>
      </c>
      <c r="U65" s="8">
        <f t="shared" si="123"/>
        <v>1.43</v>
      </c>
      <c r="V65" s="3" t="str">
        <f t="shared" si="124"/>
        <v/>
      </c>
      <c r="W65" s="8">
        <f t="shared" si="125"/>
        <v>8.29</v>
      </c>
      <c r="X65" s="59">
        <f t="shared" ref="X65:AA65" si="192">1000*POWER(2,-L65)</f>
        <v>381.5648022</v>
      </c>
      <c r="Y65" s="60">
        <f t="shared" si="192"/>
        <v>185.5654463</v>
      </c>
      <c r="Z65" s="61">
        <f t="shared" si="192"/>
        <v>250</v>
      </c>
      <c r="AA65" s="62">
        <f t="shared" si="192"/>
        <v>255.2530314</v>
      </c>
      <c r="AB65" s="63">
        <f t="shared" ref="AB65:AC65" si="193">If(ISBLANK(P65),,1000*POWER(2,-P65))</f>
        <v>1066324947451</v>
      </c>
      <c r="AC65" s="74">
        <f t="shared" si="193"/>
        <v>2.197379853</v>
      </c>
      <c r="AD65" s="65">
        <f t="shared" ref="AD65:AG65" si="194">1000*POWER(2,-R65)</f>
        <v>554.784736</v>
      </c>
      <c r="AE65" s="66">
        <f t="shared" si="194"/>
        <v>269.8070591</v>
      </c>
      <c r="AF65" s="67">
        <f t="shared" si="194"/>
        <v>363.4931293</v>
      </c>
      <c r="AG65" s="68">
        <f t="shared" si="194"/>
        <v>371.1308927</v>
      </c>
      <c r="AH65" s="77" t="str">
        <f t="shared" ref="AH65:AI65" si="195">If(ISBLANK(V65),,1000*POWER(2,-V65))</f>
        <v/>
      </c>
      <c r="AI65" s="75">
        <f t="shared" si="195"/>
        <v>3.194929916</v>
      </c>
      <c r="AJ65" s="71">
        <f t="shared" ref="AJ65:AO65" si="196">(X65+AD65)/2</f>
        <v>468.1747691</v>
      </c>
      <c r="AK65" s="71">
        <f t="shared" si="196"/>
        <v>227.6862527</v>
      </c>
      <c r="AL65" s="72">
        <f t="shared" si="196"/>
        <v>306.7465647</v>
      </c>
      <c r="AM65" s="72">
        <f t="shared" si="196"/>
        <v>313.191962</v>
      </c>
      <c r="AN65" s="73">
        <f t="shared" si="196"/>
        <v>533162473726</v>
      </c>
      <c r="AO65" s="73">
        <f t="shared" si="196"/>
        <v>2.696154885</v>
      </c>
    </row>
    <row r="66">
      <c r="A66" s="3" t="s">
        <v>68</v>
      </c>
      <c r="B66" s="8">
        <v>27.19</v>
      </c>
      <c r="C66" s="8">
        <v>28.14</v>
      </c>
      <c r="D66" s="8">
        <v>27.33</v>
      </c>
      <c r="E66" s="8">
        <v>26.88</v>
      </c>
      <c r="F66" s="3"/>
      <c r="G66" s="8">
        <v>40.51</v>
      </c>
      <c r="H66" s="8">
        <v>24.71</v>
      </c>
      <c r="I66" s="8">
        <v>24.43</v>
      </c>
      <c r="J66" s="3"/>
      <c r="K66" s="3"/>
      <c r="L66" s="8">
        <f t="shared" si="114"/>
        <v>2.48</v>
      </c>
      <c r="M66" s="8">
        <f t="shared" si="115"/>
        <v>3.43</v>
      </c>
      <c r="N66" s="8">
        <f t="shared" si="116"/>
        <v>2.62</v>
      </c>
      <c r="O66" s="8">
        <f t="shared" si="117"/>
        <v>2.17</v>
      </c>
      <c r="P66" s="8">
        <f t="shared" si="186"/>
        <v>-24.71</v>
      </c>
      <c r="Q66" s="8">
        <f t="shared" si="119"/>
        <v>15.8</v>
      </c>
      <c r="R66" s="8">
        <f t="shared" si="120"/>
        <v>2.76</v>
      </c>
      <c r="S66" s="8">
        <f t="shared" si="121"/>
        <v>3.71</v>
      </c>
      <c r="T66" s="8">
        <f t="shared" si="122"/>
        <v>2.9</v>
      </c>
      <c r="U66" s="8">
        <f t="shared" si="123"/>
        <v>2.45</v>
      </c>
      <c r="V66" s="3" t="str">
        <f t="shared" si="124"/>
        <v/>
      </c>
      <c r="W66" s="8">
        <f t="shared" si="125"/>
        <v>16.08</v>
      </c>
      <c r="X66" s="59">
        <f t="shared" ref="X66:AA66" si="197">1000*POWER(2,-L66)</f>
        <v>179.244406</v>
      </c>
      <c r="Y66" s="60">
        <f t="shared" si="197"/>
        <v>92.78272316</v>
      </c>
      <c r="Z66" s="61">
        <f t="shared" si="197"/>
        <v>162.6677319</v>
      </c>
      <c r="AA66" s="62">
        <f t="shared" si="197"/>
        <v>222.2106703</v>
      </c>
      <c r="AB66" s="63">
        <f t="shared" ref="AB66:AC66" si="198">If(ISBLANK(P66),,1000*POWER(2,-P66))</f>
        <v>27444239007</v>
      </c>
      <c r="AC66" s="74">
        <f t="shared" si="198"/>
        <v>0.0175277459</v>
      </c>
      <c r="AD66" s="65">
        <f t="shared" ref="AD66:AG66" si="199">1000*POWER(2,-R66)</f>
        <v>147.6240827</v>
      </c>
      <c r="AE66" s="66">
        <f t="shared" si="199"/>
        <v>76.41501736</v>
      </c>
      <c r="AF66" s="67">
        <f t="shared" si="199"/>
        <v>133.9716828</v>
      </c>
      <c r="AG66" s="68">
        <f t="shared" si="199"/>
        <v>183.010712</v>
      </c>
      <c r="AH66" s="77" t="str">
        <f t="shared" ref="AH66:AI66" si="200">If(ISBLANK(V66),,1000*POWER(2,-V66))</f>
        <v/>
      </c>
      <c r="AI66" s="75">
        <f t="shared" si="200"/>
        <v>0.01443569407</v>
      </c>
      <c r="AJ66" s="71">
        <f t="shared" ref="AJ66:AO66" si="201">(X66+AD66)/2</f>
        <v>163.4342443</v>
      </c>
      <c r="AK66" s="71">
        <f t="shared" si="201"/>
        <v>84.59887026</v>
      </c>
      <c r="AL66" s="72">
        <f t="shared" si="201"/>
        <v>148.3197074</v>
      </c>
      <c r="AM66" s="72">
        <f t="shared" si="201"/>
        <v>202.6106911</v>
      </c>
      <c r="AN66" s="73">
        <f t="shared" si="201"/>
        <v>13722119503</v>
      </c>
      <c r="AO66" s="73">
        <f t="shared" si="201"/>
        <v>0.01598171998</v>
      </c>
    </row>
    <row r="67">
      <c r="A67" s="3" t="s">
        <v>69</v>
      </c>
      <c r="B67" s="8">
        <v>12.9</v>
      </c>
      <c r="C67" s="8">
        <v>30.53</v>
      </c>
      <c r="D67" s="8">
        <v>30.37</v>
      </c>
      <c r="E67" s="8">
        <v>30.43</v>
      </c>
      <c r="F67" s="8">
        <v>37.38</v>
      </c>
      <c r="G67" s="3"/>
      <c r="H67" s="8">
        <v>28.35</v>
      </c>
      <c r="I67" s="8">
        <v>27.91</v>
      </c>
      <c r="J67" s="3"/>
      <c r="K67" s="3"/>
      <c r="L67" s="8">
        <f t="shared" si="114"/>
        <v>-15.45</v>
      </c>
      <c r="M67" s="8">
        <f t="shared" si="115"/>
        <v>2.18</v>
      </c>
      <c r="N67" s="8">
        <f t="shared" si="116"/>
        <v>2.02</v>
      </c>
      <c r="O67" s="8">
        <f t="shared" si="117"/>
        <v>2.08</v>
      </c>
      <c r="P67" s="8">
        <f t="shared" si="186"/>
        <v>9.03</v>
      </c>
      <c r="Q67" s="3" t="str">
        <f t="shared" si="119"/>
        <v/>
      </c>
      <c r="R67" s="8">
        <f t="shared" si="120"/>
        <v>-15.01</v>
      </c>
      <c r="S67" s="8">
        <f t="shared" si="121"/>
        <v>2.62</v>
      </c>
      <c r="T67" s="8">
        <f t="shared" si="122"/>
        <v>2.46</v>
      </c>
      <c r="U67" s="8">
        <f t="shared" si="123"/>
        <v>2.52</v>
      </c>
      <c r="V67" s="8">
        <f t="shared" si="124"/>
        <v>9.47</v>
      </c>
      <c r="W67" s="3" t="str">
        <f t="shared" si="125"/>
        <v/>
      </c>
      <c r="X67" s="59">
        <f t="shared" ref="X67:AA67" si="202">1000*POWER(2,-L67)</f>
        <v>44762407.13</v>
      </c>
      <c r="Y67" s="60">
        <f t="shared" si="202"/>
        <v>220.6757491</v>
      </c>
      <c r="Z67" s="61">
        <f t="shared" si="202"/>
        <v>246.5581761</v>
      </c>
      <c r="AA67" s="62">
        <f t="shared" si="202"/>
        <v>236.5144117</v>
      </c>
      <c r="AB67" s="63">
        <f t="shared" ref="AB67:AC67" si="203">If(ISBLANK(P67),,1000*POWER(2,-P67))</f>
        <v>1.912930269</v>
      </c>
      <c r="AC67" s="64" t="str">
        <f t="shared" si="203"/>
        <v/>
      </c>
      <c r="AD67" s="65">
        <f t="shared" ref="AD67:AG67" si="204">1000*POWER(2,-R67)</f>
        <v>32995919.46</v>
      </c>
      <c r="AE67" s="66">
        <f t="shared" si="204"/>
        <v>162.6677319</v>
      </c>
      <c r="AF67" s="67">
        <f t="shared" si="204"/>
        <v>181.7465647</v>
      </c>
      <c r="AG67" s="68">
        <f t="shared" si="204"/>
        <v>174.3429583</v>
      </c>
      <c r="AH67" s="69">
        <f t="shared" ref="AH67:AI67" si="205">If(ISBLANK(V67),,1000*POWER(2,-V67))</f>
        <v>1.410087105</v>
      </c>
      <c r="AI67" s="70" t="str">
        <f t="shared" si="205"/>
        <v/>
      </c>
      <c r="AJ67" s="71">
        <f t="shared" ref="AJ67:AN67" si="206">(X67+AD67)/2</f>
        <v>38879163.3</v>
      </c>
      <c r="AK67" s="71">
        <f t="shared" si="206"/>
        <v>191.6717405</v>
      </c>
      <c r="AL67" s="72">
        <f t="shared" si="206"/>
        <v>214.1523704</v>
      </c>
      <c r="AM67" s="72">
        <f t="shared" si="206"/>
        <v>205.428685</v>
      </c>
      <c r="AN67" s="73">
        <f t="shared" si="206"/>
        <v>1.661508687</v>
      </c>
      <c r="AO67" s="3"/>
    </row>
    <row r="68">
      <c r="A68" s="3" t="s">
        <v>70</v>
      </c>
      <c r="B68" s="8">
        <v>28.13</v>
      </c>
      <c r="C68" s="8">
        <v>29.64</v>
      </c>
      <c r="D68" s="8">
        <v>31.43</v>
      </c>
      <c r="E68" s="8">
        <v>31.0</v>
      </c>
      <c r="F68" s="3"/>
      <c r="G68" s="3"/>
      <c r="H68" s="8">
        <v>28.29</v>
      </c>
      <c r="I68" s="8">
        <v>28.58</v>
      </c>
      <c r="J68" s="3"/>
      <c r="K68" s="3"/>
      <c r="L68" s="8">
        <f t="shared" si="114"/>
        <v>-0.16</v>
      </c>
      <c r="M68" s="8">
        <f t="shared" si="115"/>
        <v>1.35</v>
      </c>
      <c r="N68" s="8">
        <f t="shared" si="116"/>
        <v>3.14</v>
      </c>
      <c r="O68" s="8">
        <f t="shared" si="117"/>
        <v>2.71</v>
      </c>
      <c r="P68" s="8">
        <f t="shared" si="186"/>
        <v>-28.29</v>
      </c>
      <c r="Q68" s="3" t="str">
        <f t="shared" si="119"/>
        <v/>
      </c>
      <c r="R68" s="8">
        <f t="shared" si="120"/>
        <v>-0.45</v>
      </c>
      <c r="S68" s="8">
        <f t="shared" si="121"/>
        <v>1.06</v>
      </c>
      <c r="T68" s="8">
        <f t="shared" si="122"/>
        <v>2.85</v>
      </c>
      <c r="U68" s="8">
        <f t="shared" si="123"/>
        <v>2.42</v>
      </c>
      <c r="V68" s="3" t="str">
        <f t="shared" si="124"/>
        <v/>
      </c>
      <c r="W68" s="3" t="str">
        <f t="shared" si="125"/>
        <v/>
      </c>
      <c r="X68" s="59">
        <f t="shared" ref="X68:AA68" si="207">1000*POWER(2,-L68)</f>
        <v>1117.287138</v>
      </c>
      <c r="Y68" s="60">
        <f t="shared" si="207"/>
        <v>392.2920489</v>
      </c>
      <c r="Z68" s="61">
        <f t="shared" si="207"/>
        <v>113.4398944</v>
      </c>
      <c r="AA68" s="62">
        <f t="shared" si="207"/>
        <v>152.8300347</v>
      </c>
      <c r="AB68" s="63">
        <f t="shared" ref="AB68:AC68" si="208">If(ISBLANK(P68),,1000*POWER(2,-P68))</f>
        <v>328200000466</v>
      </c>
      <c r="AC68" s="64" t="str">
        <f t="shared" si="208"/>
        <v/>
      </c>
      <c r="AD68" s="65">
        <f t="shared" ref="AD68:AG68" si="209">1000*POWER(2,-R68)</f>
        <v>1366.040257</v>
      </c>
      <c r="AE68" s="66">
        <f t="shared" si="209"/>
        <v>479.6320597</v>
      </c>
      <c r="AF68" s="67">
        <f t="shared" si="209"/>
        <v>138.696184</v>
      </c>
      <c r="AG68" s="68">
        <f t="shared" si="209"/>
        <v>186.8561561</v>
      </c>
      <c r="AH68" s="77" t="str">
        <f t="shared" ref="AH68:AI68" si="210">If(ISBLANK(V68),,1000*POWER(2,-V68))</f>
        <v/>
      </c>
      <c r="AI68" s="70" t="str">
        <f t="shared" si="210"/>
        <v/>
      </c>
      <c r="AJ68" s="71">
        <f t="shared" ref="AJ68:AN68" si="211">(X68+AD68)/2</f>
        <v>1241.663697</v>
      </c>
      <c r="AK68" s="71">
        <f t="shared" si="211"/>
        <v>435.9620543</v>
      </c>
      <c r="AL68" s="72">
        <f t="shared" si="211"/>
        <v>126.0680392</v>
      </c>
      <c r="AM68" s="72">
        <f t="shared" si="211"/>
        <v>169.8430954</v>
      </c>
      <c r="AN68" s="73">
        <f t="shared" si="211"/>
        <v>164100000233</v>
      </c>
      <c r="AO68" s="3"/>
    </row>
    <row r="69">
      <c r="A69" s="3" t="s">
        <v>71</v>
      </c>
      <c r="B69" s="8">
        <v>26.56</v>
      </c>
      <c r="C69" s="8">
        <v>26.19</v>
      </c>
      <c r="D69" s="8">
        <v>25.26</v>
      </c>
      <c r="E69" s="8">
        <v>26.37</v>
      </c>
      <c r="F69" s="8">
        <v>42.17</v>
      </c>
      <c r="G69" s="8">
        <v>36.43</v>
      </c>
      <c r="H69" s="8">
        <v>22.88</v>
      </c>
      <c r="I69" s="8">
        <v>23.22</v>
      </c>
      <c r="J69" s="3"/>
      <c r="K69" s="3"/>
      <c r="L69" s="8">
        <f t="shared" si="114"/>
        <v>3.68</v>
      </c>
      <c r="M69" s="8">
        <f t="shared" si="115"/>
        <v>3.31</v>
      </c>
      <c r="N69" s="8">
        <f t="shared" si="116"/>
        <v>2.38</v>
      </c>
      <c r="O69" s="8">
        <f t="shared" si="117"/>
        <v>3.49</v>
      </c>
      <c r="P69" s="8">
        <f t="shared" si="186"/>
        <v>19.29</v>
      </c>
      <c r="Q69" s="8">
        <f t="shared" si="119"/>
        <v>13.55</v>
      </c>
      <c r="R69" s="8">
        <f t="shared" si="120"/>
        <v>3.34</v>
      </c>
      <c r="S69" s="8">
        <f t="shared" si="121"/>
        <v>2.97</v>
      </c>
      <c r="T69" s="8">
        <f t="shared" si="122"/>
        <v>2.04</v>
      </c>
      <c r="U69" s="8">
        <f t="shared" si="123"/>
        <v>3.15</v>
      </c>
      <c r="V69" s="8">
        <f t="shared" si="124"/>
        <v>18.95</v>
      </c>
      <c r="W69" s="8">
        <f t="shared" si="125"/>
        <v>13.21</v>
      </c>
      <c r="X69" s="59">
        <f t="shared" ref="X69:AA69" si="212">1000*POWER(2,-L69)</f>
        <v>78.02065931</v>
      </c>
      <c r="Y69" s="60">
        <f t="shared" si="212"/>
        <v>100.8302199</v>
      </c>
      <c r="Z69" s="61">
        <f t="shared" si="212"/>
        <v>192.1093977</v>
      </c>
      <c r="AA69" s="62">
        <f t="shared" si="212"/>
        <v>89.00313722</v>
      </c>
      <c r="AB69" s="63">
        <f t="shared" ref="AB69:AC69" si="213">If(ISBLANK(P69),,1000*POWER(2,-P69))</f>
        <v>0.001560024373</v>
      </c>
      <c r="AC69" s="74">
        <f t="shared" si="213"/>
        <v>0.08337648051</v>
      </c>
      <c r="AD69" s="65">
        <f t="shared" ref="AD69:AG69" si="214">1000*POWER(2,-R69)</f>
        <v>98.75516398</v>
      </c>
      <c r="AE69" s="66">
        <f t="shared" si="214"/>
        <v>127.6265157</v>
      </c>
      <c r="AF69" s="67">
        <f t="shared" si="214"/>
        <v>243.1637369</v>
      </c>
      <c r="AG69" s="68">
        <f t="shared" si="214"/>
        <v>112.6563078</v>
      </c>
      <c r="AH69" s="69">
        <f t="shared" ref="AH69:AI69" si="215">If(ISBLANK(V69),,1000*POWER(2,-V69))</f>
        <v>0.001974611137</v>
      </c>
      <c r="AI69" s="75">
        <f t="shared" si="215"/>
        <v>0.10553433</v>
      </c>
      <c r="AJ69" s="71">
        <f t="shared" ref="AJ69:AO69" si="216">(X69+AD69)/2</f>
        <v>88.38791164</v>
      </c>
      <c r="AK69" s="71">
        <f t="shared" si="216"/>
        <v>114.2283678</v>
      </c>
      <c r="AL69" s="72">
        <f t="shared" si="216"/>
        <v>217.6365673</v>
      </c>
      <c r="AM69" s="72">
        <f t="shared" si="216"/>
        <v>100.8297225</v>
      </c>
      <c r="AN69" s="73">
        <f t="shared" si="216"/>
        <v>0.001767317755</v>
      </c>
      <c r="AO69" s="73">
        <f t="shared" si="216"/>
        <v>0.09445540525</v>
      </c>
    </row>
    <row r="70">
      <c r="A70" s="3" t="s">
        <v>72</v>
      </c>
      <c r="B70" s="8">
        <v>25.47</v>
      </c>
      <c r="C70" s="8">
        <v>26.12</v>
      </c>
      <c r="D70" s="8">
        <v>24.55</v>
      </c>
      <c r="E70" s="8">
        <v>24.65</v>
      </c>
      <c r="F70" s="8">
        <v>37.85</v>
      </c>
      <c r="G70" s="3"/>
      <c r="H70" s="8">
        <v>22.77</v>
      </c>
      <c r="I70" s="8">
        <v>22.98</v>
      </c>
      <c r="J70" s="3"/>
      <c r="K70" s="3"/>
      <c r="L70" s="8">
        <f t="shared" si="114"/>
        <v>2.7</v>
      </c>
      <c r="M70" s="8">
        <f t="shared" si="115"/>
        <v>3.35</v>
      </c>
      <c r="N70" s="8">
        <f t="shared" si="116"/>
        <v>1.78</v>
      </c>
      <c r="O70" s="8">
        <f t="shared" si="117"/>
        <v>1.88</v>
      </c>
      <c r="P70" s="8">
        <f t="shared" si="186"/>
        <v>15.08</v>
      </c>
      <c r="Q70" s="3" t="str">
        <f t="shared" si="119"/>
        <v/>
      </c>
      <c r="R70" s="8">
        <f t="shared" si="120"/>
        <v>2.49</v>
      </c>
      <c r="S70" s="8">
        <f t="shared" si="121"/>
        <v>3.14</v>
      </c>
      <c r="T70" s="8">
        <f t="shared" si="122"/>
        <v>1.57</v>
      </c>
      <c r="U70" s="8">
        <f t="shared" si="123"/>
        <v>1.67</v>
      </c>
      <c r="V70" s="8">
        <f t="shared" si="124"/>
        <v>14.87</v>
      </c>
      <c r="W70" s="3" t="str">
        <f t="shared" si="125"/>
        <v/>
      </c>
      <c r="X70" s="59">
        <f t="shared" ref="X70:AA70" si="217">1000*POWER(2,-L70)</f>
        <v>153.8930517</v>
      </c>
      <c r="Y70" s="60">
        <f t="shared" si="217"/>
        <v>98.07301224</v>
      </c>
      <c r="Z70" s="61">
        <f t="shared" si="217"/>
        <v>291.1833966</v>
      </c>
      <c r="AA70" s="62">
        <f t="shared" si="217"/>
        <v>271.6837156</v>
      </c>
      <c r="AB70" s="63">
        <f t="shared" ref="AB70:AC70" si="218">If(ISBLANK(P70),,1000*POWER(2,-P70))</f>
        <v>0.02887138814</v>
      </c>
      <c r="AC70" s="64" t="str">
        <f t="shared" si="218"/>
        <v/>
      </c>
      <c r="AD70" s="65">
        <f t="shared" ref="AD70:AG70" si="219">1000*POWER(2,-R70)</f>
        <v>178.0062744</v>
      </c>
      <c r="AE70" s="66">
        <f t="shared" si="219"/>
        <v>113.4398944</v>
      </c>
      <c r="AF70" s="67">
        <f t="shared" si="219"/>
        <v>336.8083942</v>
      </c>
      <c r="AG70" s="68">
        <f t="shared" si="219"/>
        <v>314.2533436</v>
      </c>
      <c r="AH70" s="69">
        <f t="shared" ref="AH70:AI70" si="220">If(ISBLANK(V70),,1000*POWER(2,-V70))</f>
        <v>0.03339519352</v>
      </c>
      <c r="AI70" s="70" t="str">
        <f t="shared" si="220"/>
        <v/>
      </c>
      <c r="AJ70" s="71">
        <f t="shared" ref="AJ70:AN70" si="221">(X70+AD70)/2</f>
        <v>165.9496631</v>
      </c>
      <c r="AK70" s="71">
        <f t="shared" si="221"/>
        <v>105.7564533</v>
      </c>
      <c r="AL70" s="72">
        <f t="shared" si="221"/>
        <v>313.9958954</v>
      </c>
      <c r="AM70" s="72">
        <f t="shared" si="221"/>
        <v>292.9685296</v>
      </c>
      <c r="AN70" s="73">
        <f t="shared" si="221"/>
        <v>0.03113329083</v>
      </c>
      <c r="AO70" s="3"/>
    </row>
    <row r="71">
      <c r="A71" s="3" t="s">
        <v>73</v>
      </c>
      <c r="B71" s="8">
        <v>14.13</v>
      </c>
      <c r="C71" s="8">
        <v>25.67</v>
      </c>
      <c r="D71" s="8">
        <v>24.36</v>
      </c>
      <c r="E71" s="8">
        <v>24.58</v>
      </c>
      <c r="F71" s="8">
        <v>38.36</v>
      </c>
      <c r="G71" s="3"/>
      <c r="H71" s="8">
        <v>22.6</v>
      </c>
      <c r="I71" s="8">
        <v>22.9</v>
      </c>
      <c r="J71" s="3"/>
      <c r="K71" s="3"/>
      <c r="L71" s="8">
        <f t="shared" si="114"/>
        <v>-8.47</v>
      </c>
      <c r="M71" s="8">
        <f t="shared" si="115"/>
        <v>3.07</v>
      </c>
      <c r="N71" s="8">
        <f t="shared" si="116"/>
        <v>1.76</v>
      </c>
      <c r="O71" s="8">
        <f t="shared" si="117"/>
        <v>1.98</v>
      </c>
      <c r="P71" s="8">
        <f t="shared" si="186"/>
        <v>15.76</v>
      </c>
      <c r="Q71" s="3" t="str">
        <f t="shared" si="119"/>
        <v/>
      </c>
      <c r="R71" s="8">
        <f t="shared" si="120"/>
        <v>-8.77</v>
      </c>
      <c r="S71" s="8">
        <f t="shared" si="121"/>
        <v>2.77</v>
      </c>
      <c r="T71" s="8">
        <f t="shared" si="122"/>
        <v>1.46</v>
      </c>
      <c r="U71" s="8">
        <f t="shared" si="123"/>
        <v>1.68</v>
      </c>
      <c r="V71" s="8">
        <f t="shared" si="124"/>
        <v>15.46</v>
      </c>
      <c r="W71" s="3" t="str">
        <f t="shared" si="125"/>
        <v/>
      </c>
      <c r="X71" s="59">
        <f t="shared" ref="X71:AA71" si="222">1000*POWER(2,-L71)</f>
        <v>354588.0238</v>
      </c>
      <c r="Y71" s="60">
        <f t="shared" si="222"/>
        <v>119.0797498</v>
      </c>
      <c r="Z71" s="61">
        <f t="shared" si="222"/>
        <v>295.2481654</v>
      </c>
      <c r="AA71" s="62">
        <f t="shared" si="222"/>
        <v>253.4898699</v>
      </c>
      <c r="AB71" s="63">
        <f t="shared" ref="AB71:AC71" si="223">If(ISBLANK(P71),,1000*POWER(2,-P71))</f>
        <v>0.01802051791</v>
      </c>
      <c r="AC71" s="64" t="str">
        <f t="shared" si="223"/>
        <v/>
      </c>
      <c r="AD71" s="65">
        <f t="shared" ref="AD71:AG71" si="224">1000*POWER(2,-R71)</f>
        <v>436549.0646</v>
      </c>
      <c r="AE71" s="66">
        <f t="shared" si="224"/>
        <v>146.6043687</v>
      </c>
      <c r="AF71" s="67">
        <f t="shared" si="224"/>
        <v>363.4931293</v>
      </c>
      <c r="AG71" s="68">
        <f t="shared" si="224"/>
        <v>312.0826372</v>
      </c>
      <c r="AH71" s="69">
        <f t="shared" ref="AH71:AI71" si="225">If(ISBLANK(V71),,1000*POWER(2,-V71))</f>
        <v>0.02218585994</v>
      </c>
      <c r="AI71" s="70" t="str">
        <f t="shared" si="225"/>
        <v/>
      </c>
      <c r="AJ71" s="71">
        <f t="shared" ref="AJ71:AN71" si="226">(X71+AD71)/2</f>
        <v>395568.5442</v>
      </c>
      <c r="AK71" s="71">
        <f t="shared" si="226"/>
        <v>132.8420592</v>
      </c>
      <c r="AL71" s="72">
        <f t="shared" si="226"/>
        <v>329.3706473</v>
      </c>
      <c r="AM71" s="72">
        <f t="shared" si="226"/>
        <v>282.7862536</v>
      </c>
      <c r="AN71" s="73">
        <f t="shared" si="226"/>
        <v>0.02010318892</v>
      </c>
      <c r="AO71" s="3"/>
    </row>
    <row r="72">
      <c r="A72" s="3" t="s">
        <v>74</v>
      </c>
      <c r="B72" s="8">
        <v>25.69</v>
      </c>
      <c r="C72" s="8">
        <v>25.4</v>
      </c>
      <c r="D72" s="8">
        <v>24.39</v>
      </c>
      <c r="E72" s="8">
        <v>24.49</v>
      </c>
      <c r="F72" s="8">
        <v>37.9</v>
      </c>
      <c r="G72" s="8">
        <v>37.69</v>
      </c>
      <c r="H72" s="8">
        <v>22.34</v>
      </c>
      <c r="I72" s="8">
        <v>17.08</v>
      </c>
      <c r="J72" s="3"/>
      <c r="K72" s="3"/>
      <c r="L72" s="8">
        <f t="shared" si="114"/>
        <v>3.35</v>
      </c>
      <c r="M72" s="8">
        <f t="shared" si="115"/>
        <v>3.06</v>
      </c>
      <c r="N72" s="8">
        <f t="shared" si="116"/>
        <v>2.05</v>
      </c>
      <c r="O72" s="8">
        <f t="shared" si="117"/>
        <v>2.15</v>
      </c>
      <c r="P72" s="8">
        <f t="shared" si="186"/>
        <v>15.56</v>
      </c>
      <c r="Q72" s="8">
        <f t="shared" si="119"/>
        <v>15.35</v>
      </c>
      <c r="R72" s="8">
        <f t="shared" si="120"/>
        <v>8.61</v>
      </c>
      <c r="S72" s="8">
        <f t="shared" si="121"/>
        <v>8.32</v>
      </c>
      <c r="T72" s="8">
        <f t="shared" si="122"/>
        <v>7.31</v>
      </c>
      <c r="U72" s="8">
        <f t="shared" si="123"/>
        <v>7.41</v>
      </c>
      <c r="V72" s="8">
        <f t="shared" si="124"/>
        <v>20.82</v>
      </c>
      <c r="W72" s="8">
        <f t="shared" si="125"/>
        <v>20.61</v>
      </c>
      <c r="X72" s="59">
        <f t="shared" ref="X72:AA72" si="227">1000*POWER(2,-L72)</f>
        <v>98.07301224</v>
      </c>
      <c r="Y72" s="60">
        <f t="shared" si="227"/>
        <v>119.9080149</v>
      </c>
      <c r="Z72" s="61">
        <f t="shared" si="227"/>
        <v>241.4840822</v>
      </c>
      <c r="AA72" s="62">
        <f t="shared" si="227"/>
        <v>225.3126157</v>
      </c>
      <c r="AB72" s="63">
        <f t="shared" ref="AB72:AC72" si="228">If(ISBLANK(P72),,1000*POWER(2,-P72))</f>
        <v>0.02070013927</v>
      </c>
      <c r="AC72" s="74">
        <f t="shared" si="228"/>
        <v>0.0239436065</v>
      </c>
      <c r="AD72" s="65">
        <f t="shared" ref="AD72:AG72" si="229">1000*POWER(2,-R72)</f>
        <v>2.559362117</v>
      </c>
      <c r="AE72" s="66">
        <f t="shared" si="229"/>
        <v>3.129179209</v>
      </c>
      <c r="AF72" s="67">
        <f t="shared" si="229"/>
        <v>6.301888744</v>
      </c>
      <c r="AG72" s="68">
        <f t="shared" si="229"/>
        <v>5.879870107</v>
      </c>
      <c r="AH72" s="69">
        <f t="shared" ref="AH72:AI72" si="230">If(ISBLANK(V72),,1000*POWER(2,-V72))</f>
        <v>0.0005402011324</v>
      </c>
      <c r="AI72" s="75">
        <f t="shared" si="230"/>
        <v>0.0006248442668</v>
      </c>
      <c r="AJ72" s="71">
        <f t="shared" ref="AJ72:AO72" si="231">(X72+AD72)/2</f>
        <v>50.31618718</v>
      </c>
      <c r="AK72" s="71">
        <f t="shared" si="231"/>
        <v>61.51859706</v>
      </c>
      <c r="AL72" s="72">
        <f t="shared" si="231"/>
        <v>123.8929855</v>
      </c>
      <c r="AM72" s="72">
        <f t="shared" si="231"/>
        <v>115.5962429</v>
      </c>
      <c r="AN72" s="73">
        <f t="shared" si="231"/>
        <v>0.0106201702</v>
      </c>
      <c r="AO72" s="73">
        <f t="shared" si="231"/>
        <v>0.01228422539</v>
      </c>
    </row>
    <row r="73">
      <c r="A73" s="3" t="s">
        <v>75</v>
      </c>
      <c r="B73" s="8">
        <v>25.83</v>
      </c>
      <c r="C73" s="8">
        <v>25.48</v>
      </c>
      <c r="D73" s="8">
        <v>25.42</v>
      </c>
      <c r="E73" s="8">
        <v>25.94</v>
      </c>
      <c r="F73" s="8">
        <v>36.37</v>
      </c>
      <c r="G73" s="3"/>
      <c r="H73" s="8">
        <v>23.16</v>
      </c>
      <c r="I73" s="8">
        <v>22.71</v>
      </c>
      <c r="J73" s="3"/>
      <c r="K73" s="3"/>
      <c r="L73" s="8">
        <f t="shared" si="114"/>
        <v>2.67</v>
      </c>
      <c r="M73" s="8">
        <f t="shared" si="115"/>
        <v>2.32</v>
      </c>
      <c r="N73" s="8">
        <f t="shared" si="116"/>
        <v>2.26</v>
      </c>
      <c r="O73" s="8">
        <f t="shared" si="117"/>
        <v>2.78</v>
      </c>
      <c r="P73" s="8">
        <f t="shared" si="186"/>
        <v>13.21</v>
      </c>
      <c r="Q73" s="3" t="str">
        <f t="shared" si="119"/>
        <v/>
      </c>
      <c r="R73" s="8">
        <f t="shared" si="120"/>
        <v>3.12</v>
      </c>
      <c r="S73" s="8">
        <f t="shared" si="121"/>
        <v>2.77</v>
      </c>
      <c r="T73" s="8">
        <f t="shared" si="122"/>
        <v>2.71</v>
      </c>
      <c r="U73" s="8">
        <f t="shared" si="123"/>
        <v>3.23</v>
      </c>
      <c r="V73" s="8">
        <f t="shared" si="124"/>
        <v>13.66</v>
      </c>
      <c r="W73" s="3" t="str">
        <f t="shared" si="125"/>
        <v/>
      </c>
      <c r="X73" s="59">
        <f t="shared" ref="X73:AA73" si="232">1000*POWER(2,-L73)</f>
        <v>157.1266718</v>
      </c>
      <c r="Y73" s="60">
        <f t="shared" si="232"/>
        <v>200.2674694</v>
      </c>
      <c r="Z73" s="61">
        <f t="shared" si="232"/>
        <v>208.7719799</v>
      </c>
      <c r="AA73" s="62">
        <f t="shared" si="232"/>
        <v>145.5916983</v>
      </c>
      <c r="AB73" s="63">
        <f t="shared" ref="AB73:AC73" si="233">If(ISBLANK(P73),,1000*POWER(2,-P73))</f>
        <v>0.10553433</v>
      </c>
      <c r="AC73" s="64" t="str">
        <f t="shared" si="233"/>
        <v/>
      </c>
      <c r="AD73" s="65">
        <f t="shared" ref="AD73:AG73" si="234">1000*POWER(2,-R73)</f>
        <v>115.0234563</v>
      </c>
      <c r="AE73" s="66">
        <f t="shared" si="234"/>
        <v>146.6043687</v>
      </c>
      <c r="AF73" s="67">
        <f t="shared" si="234"/>
        <v>152.8300347</v>
      </c>
      <c r="AG73" s="68">
        <f t="shared" si="234"/>
        <v>106.5793615</v>
      </c>
      <c r="AH73" s="69">
        <f t="shared" ref="AH73:AI73" si="235">If(ISBLANK(V73),,1000*POWER(2,-V73))</f>
        <v>0.07725565149</v>
      </c>
      <c r="AI73" s="70" t="str">
        <f t="shared" si="235"/>
        <v/>
      </c>
      <c r="AJ73" s="71">
        <f t="shared" ref="AJ73:AN73" si="236">(X73+AD73)/2</f>
        <v>136.0750641</v>
      </c>
      <c r="AK73" s="71">
        <f t="shared" si="236"/>
        <v>173.435919</v>
      </c>
      <c r="AL73" s="72">
        <f t="shared" si="236"/>
        <v>180.8010073</v>
      </c>
      <c r="AM73" s="72">
        <f t="shared" si="236"/>
        <v>126.0855299</v>
      </c>
      <c r="AN73" s="73">
        <f t="shared" si="236"/>
        <v>0.09139499074</v>
      </c>
      <c r="AO73" s="3"/>
    </row>
    <row r="74">
      <c r="A74" s="3" t="s">
        <v>76</v>
      </c>
      <c r="B74" s="8">
        <v>25.17</v>
      </c>
      <c r="C74" s="8">
        <v>25.36</v>
      </c>
      <c r="D74" s="8">
        <v>24.7</v>
      </c>
      <c r="E74" s="8">
        <v>24.67</v>
      </c>
      <c r="F74" s="8">
        <v>38.08</v>
      </c>
      <c r="G74" s="8">
        <v>36.25</v>
      </c>
      <c r="H74" s="8">
        <v>23.0</v>
      </c>
      <c r="I74" s="8">
        <v>21.68</v>
      </c>
      <c r="J74" s="3"/>
      <c r="K74" s="3"/>
      <c r="L74" s="8">
        <f t="shared" si="114"/>
        <v>2.17</v>
      </c>
      <c r="M74" s="8">
        <f t="shared" si="115"/>
        <v>2.36</v>
      </c>
      <c r="N74" s="8">
        <f t="shared" si="116"/>
        <v>1.7</v>
      </c>
      <c r="O74" s="8">
        <f t="shared" si="117"/>
        <v>1.67</v>
      </c>
      <c r="P74" s="8">
        <f t="shared" si="186"/>
        <v>15.08</v>
      </c>
      <c r="Q74" s="8">
        <f t="shared" si="119"/>
        <v>13.25</v>
      </c>
      <c r="R74" s="8">
        <f t="shared" si="120"/>
        <v>3.49</v>
      </c>
      <c r="S74" s="8">
        <f t="shared" si="121"/>
        <v>3.68</v>
      </c>
      <c r="T74" s="8">
        <f t="shared" si="122"/>
        <v>3.02</v>
      </c>
      <c r="U74" s="8">
        <f t="shared" si="123"/>
        <v>2.99</v>
      </c>
      <c r="V74" s="8">
        <f t="shared" si="124"/>
        <v>16.4</v>
      </c>
      <c r="W74" s="8">
        <f t="shared" si="125"/>
        <v>14.57</v>
      </c>
      <c r="X74" s="59">
        <f t="shared" ref="X74:AA74" si="237">1000*POWER(2,-L74)</f>
        <v>222.2106703</v>
      </c>
      <c r="Y74" s="60">
        <f t="shared" si="237"/>
        <v>194.7911449</v>
      </c>
      <c r="Z74" s="61">
        <f t="shared" si="237"/>
        <v>307.7861033</v>
      </c>
      <c r="AA74" s="62">
        <f t="shared" si="237"/>
        <v>314.2533436</v>
      </c>
      <c r="AB74" s="63">
        <f t="shared" ref="AB74:AC74" si="238">If(ISBLANK(P74),,1000*POWER(2,-P74))</f>
        <v>0.02887138814</v>
      </c>
      <c r="AC74" s="74">
        <f t="shared" si="238"/>
        <v>0.1026484882</v>
      </c>
      <c r="AD74" s="65">
        <f t="shared" ref="AD74:AG74" si="239">1000*POWER(2,-R74)</f>
        <v>89.00313722</v>
      </c>
      <c r="AE74" s="66">
        <f t="shared" si="239"/>
        <v>78.02065931</v>
      </c>
      <c r="AF74" s="67">
        <f t="shared" si="239"/>
        <v>123.2790881</v>
      </c>
      <c r="AG74" s="68">
        <f t="shared" si="239"/>
        <v>125.8694438</v>
      </c>
      <c r="AH74" s="69">
        <f t="shared" ref="AH74:AI74" si="240">If(ISBLANK(V74),,1000*POWER(2,-V74))</f>
        <v>0.01156399968</v>
      </c>
      <c r="AI74" s="75">
        <f t="shared" si="240"/>
        <v>0.04111430593</v>
      </c>
      <c r="AJ74" s="71">
        <f t="shared" ref="AJ74:AO74" si="241">(X74+AD74)/2</f>
        <v>155.6069038</v>
      </c>
      <c r="AK74" s="71">
        <f t="shared" si="241"/>
        <v>136.4059021</v>
      </c>
      <c r="AL74" s="72">
        <f t="shared" si="241"/>
        <v>215.5325957</v>
      </c>
      <c r="AM74" s="72">
        <f t="shared" si="241"/>
        <v>220.0613937</v>
      </c>
      <c r="AN74" s="73">
        <f t="shared" si="241"/>
        <v>0.02021769391</v>
      </c>
      <c r="AO74" s="73">
        <f t="shared" si="241"/>
        <v>0.07188139706</v>
      </c>
    </row>
    <row r="75">
      <c r="A75" s="3" t="s">
        <v>77</v>
      </c>
      <c r="B75" s="8">
        <v>29.84</v>
      </c>
      <c r="C75" s="8">
        <v>31.4</v>
      </c>
      <c r="D75" s="8">
        <v>36.53</v>
      </c>
      <c r="E75" s="8">
        <v>34.54</v>
      </c>
      <c r="F75" s="8">
        <v>39.0</v>
      </c>
      <c r="G75" s="8">
        <v>34.35</v>
      </c>
      <c r="H75" s="8">
        <v>27.85</v>
      </c>
      <c r="I75" s="8">
        <v>27.21</v>
      </c>
      <c r="J75" s="3"/>
      <c r="K75" s="3"/>
      <c r="L75" s="8">
        <f t="shared" si="114"/>
        <v>1.99</v>
      </c>
      <c r="M75" s="8">
        <f t="shared" si="115"/>
        <v>3.55</v>
      </c>
      <c r="N75" s="8">
        <f t="shared" si="116"/>
        <v>8.68</v>
      </c>
      <c r="O75" s="8">
        <f t="shared" si="117"/>
        <v>6.69</v>
      </c>
      <c r="P75" s="8">
        <f t="shared" si="186"/>
        <v>11.15</v>
      </c>
      <c r="Q75" s="8">
        <f t="shared" si="119"/>
        <v>6.5</v>
      </c>
      <c r="R75" s="8">
        <f t="shared" si="120"/>
        <v>2.63</v>
      </c>
      <c r="S75" s="8">
        <f t="shared" si="121"/>
        <v>4.19</v>
      </c>
      <c r="T75" s="8">
        <f t="shared" si="122"/>
        <v>9.32</v>
      </c>
      <c r="U75" s="8">
        <f t="shared" si="123"/>
        <v>7.33</v>
      </c>
      <c r="V75" s="8">
        <f t="shared" si="124"/>
        <v>11.79</v>
      </c>
      <c r="W75" s="8">
        <f t="shared" si="125"/>
        <v>7.14</v>
      </c>
      <c r="X75" s="59">
        <f t="shared" ref="X75:AA75" si="242">1000*POWER(2,-L75)</f>
        <v>251.7388875</v>
      </c>
      <c r="Y75" s="60">
        <f t="shared" si="242"/>
        <v>85.37751605</v>
      </c>
      <c r="Z75" s="61">
        <f t="shared" si="242"/>
        <v>2.438145603</v>
      </c>
      <c r="AA75" s="62">
        <f t="shared" si="242"/>
        <v>9.685216406</v>
      </c>
      <c r="AB75" s="63">
        <f t="shared" ref="AB75:AC75" si="243">If(ISBLANK(P75),,1000*POWER(2,-P75))</f>
        <v>0.4400637024</v>
      </c>
      <c r="AC75" s="74">
        <f t="shared" si="243"/>
        <v>11.04854346</v>
      </c>
      <c r="AD75" s="65">
        <f t="shared" ref="AD75:AG75" si="244">1000*POWER(2,-R75)</f>
        <v>161.5441038</v>
      </c>
      <c r="AE75" s="66">
        <f t="shared" si="244"/>
        <v>54.78785758</v>
      </c>
      <c r="AF75" s="67">
        <f t="shared" si="244"/>
        <v>1.564589605</v>
      </c>
      <c r="AG75" s="68">
        <f t="shared" si="244"/>
        <v>6.215128779</v>
      </c>
      <c r="AH75" s="69">
        <f t="shared" ref="AH75:AI75" si="245">If(ISBLANK(V75),,1000*POWER(2,-V75))</f>
        <v>0.2823945761</v>
      </c>
      <c r="AI75" s="75">
        <f t="shared" si="245"/>
        <v>7.089993401</v>
      </c>
      <c r="AJ75" s="71">
        <f t="shared" ref="AJ75:AO75" si="246">(X75+AD75)/2</f>
        <v>206.6414957</v>
      </c>
      <c r="AK75" s="71">
        <f t="shared" si="246"/>
        <v>70.08268681</v>
      </c>
      <c r="AL75" s="72">
        <f t="shared" si="246"/>
        <v>2.001367604</v>
      </c>
      <c r="AM75" s="72">
        <f t="shared" si="246"/>
        <v>7.950172593</v>
      </c>
      <c r="AN75" s="73">
        <f t="shared" si="246"/>
        <v>0.3612291393</v>
      </c>
      <c r="AO75" s="73">
        <f t="shared" si="246"/>
        <v>9.069268428</v>
      </c>
    </row>
    <row r="76">
      <c r="A76" s="3" t="s">
        <v>78</v>
      </c>
      <c r="B76" s="8">
        <v>28.64</v>
      </c>
      <c r="C76" s="8">
        <v>31.78</v>
      </c>
      <c r="D76" s="8">
        <v>35.19</v>
      </c>
      <c r="E76" s="8">
        <v>34.94</v>
      </c>
      <c r="F76" s="8">
        <v>35.09</v>
      </c>
      <c r="G76" s="8">
        <v>34.93</v>
      </c>
      <c r="H76" s="8">
        <v>25.82</v>
      </c>
      <c r="I76" s="8">
        <v>24.74</v>
      </c>
      <c r="J76" s="3"/>
      <c r="K76" s="3"/>
      <c r="L76" s="8">
        <f t="shared" si="114"/>
        <v>2.82</v>
      </c>
      <c r="M76" s="8">
        <f t="shared" si="115"/>
        <v>5.96</v>
      </c>
      <c r="N76" s="8">
        <f t="shared" si="116"/>
        <v>9.37</v>
      </c>
      <c r="O76" s="8">
        <f t="shared" si="117"/>
        <v>9.12</v>
      </c>
      <c r="P76" s="8">
        <f t="shared" si="186"/>
        <v>9.27</v>
      </c>
      <c r="Q76" s="8">
        <f t="shared" si="119"/>
        <v>9.11</v>
      </c>
      <c r="R76" s="8">
        <f t="shared" si="120"/>
        <v>3.9</v>
      </c>
      <c r="S76" s="8">
        <f t="shared" si="121"/>
        <v>7.04</v>
      </c>
      <c r="T76" s="8">
        <f t="shared" si="122"/>
        <v>10.45</v>
      </c>
      <c r="U76" s="8">
        <f t="shared" si="123"/>
        <v>10.2</v>
      </c>
      <c r="V76" s="8">
        <f t="shared" si="124"/>
        <v>10.35</v>
      </c>
      <c r="W76" s="8">
        <f t="shared" si="125"/>
        <v>10.19</v>
      </c>
      <c r="X76" s="59">
        <f t="shared" ref="X76:AA76" si="247">1000*POWER(2,-L76)</f>
        <v>141.6104857</v>
      </c>
      <c r="Y76" s="60">
        <f t="shared" si="247"/>
        <v>16.06427854</v>
      </c>
      <c r="Z76" s="61">
        <f t="shared" si="247"/>
        <v>1.511293939</v>
      </c>
      <c r="AA76" s="62">
        <f t="shared" si="247"/>
        <v>1.797241505</v>
      </c>
      <c r="AB76" s="63">
        <f t="shared" ref="AB76:AC76" si="248">If(ISBLANK(P76),,1000*POWER(2,-P76))</f>
        <v>1.619764738</v>
      </c>
      <c r="AC76" s="74">
        <f t="shared" si="248"/>
        <v>1.809742308</v>
      </c>
      <c r="AD76" s="65">
        <f t="shared" ref="AD76:AG76" si="249">1000*POWER(2,-R76)</f>
        <v>66.98584141</v>
      </c>
      <c r="AE76" s="66">
        <f t="shared" si="249"/>
        <v>7.598866777</v>
      </c>
      <c r="AF76" s="67">
        <f t="shared" si="249"/>
        <v>0.7148855937</v>
      </c>
      <c r="AG76" s="68">
        <f t="shared" si="249"/>
        <v>0.8501470345</v>
      </c>
      <c r="AH76" s="69">
        <f t="shared" ref="AH76:AI76" si="250">If(ISBLANK(V76),,1000*POWER(2,-V76))</f>
        <v>0.7661954081</v>
      </c>
      <c r="AI76" s="75">
        <f t="shared" si="250"/>
        <v>0.8560602747</v>
      </c>
      <c r="AJ76" s="71">
        <f t="shared" ref="AJ76:AO76" si="251">(X76+AD76)/2</f>
        <v>104.2981635</v>
      </c>
      <c r="AK76" s="71">
        <f t="shared" si="251"/>
        <v>11.83157266</v>
      </c>
      <c r="AL76" s="72">
        <f t="shared" si="251"/>
        <v>1.113089766</v>
      </c>
      <c r="AM76" s="72">
        <f t="shared" si="251"/>
        <v>1.32369427</v>
      </c>
      <c r="AN76" s="73">
        <f t="shared" si="251"/>
        <v>1.192980073</v>
      </c>
      <c r="AO76" s="73">
        <f t="shared" si="251"/>
        <v>1.332901292</v>
      </c>
    </row>
    <row r="77">
      <c r="A77" s="3" t="s">
        <v>79</v>
      </c>
      <c r="B77" s="8">
        <v>31.81</v>
      </c>
      <c r="C77" s="8">
        <v>31.89</v>
      </c>
      <c r="D77" s="8">
        <v>32.88</v>
      </c>
      <c r="E77" s="8">
        <v>32.68</v>
      </c>
      <c r="F77" s="8">
        <v>34.61</v>
      </c>
      <c r="G77" s="8">
        <v>35.27</v>
      </c>
      <c r="H77" s="8">
        <v>25.04</v>
      </c>
      <c r="I77" s="8">
        <v>23.69</v>
      </c>
      <c r="J77" s="3"/>
      <c r="K77" s="3"/>
      <c r="L77" s="8">
        <f t="shared" si="114"/>
        <v>6.77</v>
      </c>
      <c r="M77" s="8">
        <f t="shared" si="115"/>
        <v>6.85</v>
      </c>
      <c r="N77" s="8">
        <f t="shared" si="116"/>
        <v>7.84</v>
      </c>
      <c r="O77" s="8">
        <f t="shared" si="117"/>
        <v>7.64</v>
      </c>
      <c r="P77" s="8">
        <f t="shared" si="186"/>
        <v>9.57</v>
      </c>
      <c r="Q77" s="8">
        <f t="shared" si="119"/>
        <v>10.23</v>
      </c>
      <c r="R77" s="8">
        <f t="shared" si="120"/>
        <v>8.12</v>
      </c>
      <c r="S77" s="8">
        <f t="shared" si="121"/>
        <v>8.2</v>
      </c>
      <c r="T77" s="8">
        <f t="shared" si="122"/>
        <v>9.19</v>
      </c>
      <c r="U77" s="8">
        <f t="shared" si="123"/>
        <v>8.99</v>
      </c>
      <c r="V77" s="8">
        <f t="shared" si="124"/>
        <v>10.92</v>
      </c>
      <c r="W77" s="8">
        <f t="shared" si="125"/>
        <v>11.58</v>
      </c>
      <c r="X77" s="59">
        <f t="shared" ref="X77:AA77" si="252">1000*POWER(2,-L77)</f>
        <v>9.162773041</v>
      </c>
      <c r="Y77" s="60">
        <f t="shared" si="252"/>
        <v>8.668511501</v>
      </c>
      <c r="Z77" s="61">
        <f t="shared" si="252"/>
        <v>4.364402883</v>
      </c>
      <c r="AA77" s="62">
        <f t="shared" si="252"/>
        <v>5.013382412</v>
      </c>
      <c r="AB77" s="63">
        <f t="shared" ref="AB77:AC77" si="253">If(ISBLANK(P77),,1000*POWER(2,-P77))</f>
        <v>1.31565779</v>
      </c>
      <c r="AC77" s="74">
        <f t="shared" si="253"/>
        <v>0.8326512615</v>
      </c>
      <c r="AD77" s="65">
        <f t="shared" ref="AD77:AG77" si="254">1000*POWER(2,-R77)</f>
        <v>3.59448301</v>
      </c>
      <c r="AE77" s="66">
        <f t="shared" si="254"/>
        <v>3.400588138</v>
      </c>
      <c r="AF77" s="67">
        <f t="shared" si="254"/>
        <v>1.712120549</v>
      </c>
      <c r="AG77" s="68">
        <f t="shared" si="254"/>
        <v>1.966710059</v>
      </c>
      <c r="AH77" s="69">
        <f t="shared" ref="AH77:AI77" si="255">If(ISBLANK(V77),,1000*POWER(2,-V77))</f>
        <v>0.5161220901</v>
      </c>
      <c r="AI77" s="75">
        <f t="shared" si="255"/>
        <v>0.3266424694</v>
      </c>
      <c r="AJ77" s="71">
        <f t="shared" ref="AJ77:AO77" si="256">(X77+AD77)/2</f>
        <v>6.378628026</v>
      </c>
      <c r="AK77" s="71">
        <f t="shared" si="256"/>
        <v>6.034549819</v>
      </c>
      <c r="AL77" s="72">
        <f t="shared" si="256"/>
        <v>3.038261716</v>
      </c>
      <c r="AM77" s="72">
        <f t="shared" si="256"/>
        <v>3.490046236</v>
      </c>
      <c r="AN77" s="73">
        <f t="shared" si="256"/>
        <v>0.91588994</v>
      </c>
      <c r="AO77" s="73">
        <f t="shared" si="256"/>
        <v>0.5796468655</v>
      </c>
    </row>
    <row r="78">
      <c r="A78" s="3" t="s">
        <v>80</v>
      </c>
      <c r="B78" s="8">
        <v>29.33</v>
      </c>
      <c r="C78" s="8">
        <v>32.69</v>
      </c>
      <c r="D78" s="8">
        <v>33.04</v>
      </c>
      <c r="E78" s="8">
        <v>36.22</v>
      </c>
      <c r="F78" s="8">
        <v>36.28</v>
      </c>
      <c r="G78" s="8">
        <v>37.28</v>
      </c>
      <c r="H78" s="8">
        <v>25.8</v>
      </c>
      <c r="I78" s="8">
        <v>24.58</v>
      </c>
      <c r="J78" s="3"/>
      <c r="K78" s="3"/>
      <c r="L78" s="8">
        <f t="shared" si="114"/>
        <v>3.53</v>
      </c>
      <c r="M78" s="8">
        <f t="shared" si="115"/>
        <v>6.89</v>
      </c>
      <c r="N78" s="8">
        <f t="shared" si="116"/>
        <v>7.24</v>
      </c>
      <c r="O78" s="8">
        <f t="shared" si="117"/>
        <v>10.42</v>
      </c>
      <c r="P78" s="8">
        <f t="shared" si="186"/>
        <v>10.48</v>
      </c>
      <c r="Q78" s="8">
        <f t="shared" si="119"/>
        <v>11.48</v>
      </c>
      <c r="R78" s="8">
        <f t="shared" si="120"/>
        <v>4.75</v>
      </c>
      <c r="S78" s="8">
        <f t="shared" si="121"/>
        <v>8.11</v>
      </c>
      <c r="T78" s="8">
        <f t="shared" si="122"/>
        <v>8.46</v>
      </c>
      <c r="U78" s="8">
        <f t="shared" si="123"/>
        <v>11.64</v>
      </c>
      <c r="V78" s="8">
        <f t="shared" si="124"/>
        <v>11.7</v>
      </c>
      <c r="W78" s="8">
        <f t="shared" si="125"/>
        <v>12.7</v>
      </c>
      <c r="X78" s="59">
        <f t="shared" ref="X78:AA78" si="257">1000*POWER(2,-L78)</f>
        <v>86.56934176</v>
      </c>
      <c r="Y78" s="60">
        <f t="shared" si="257"/>
        <v>8.431470598</v>
      </c>
      <c r="Z78" s="61">
        <f t="shared" si="257"/>
        <v>6.615197753</v>
      </c>
      <c r="AA78" s="62">
        <f t="shared" si="257"/>
        <v>0.7299068597</v>
      </c>
      <c r="AB78" s="63">
        <f t="shared" ref="AB78:AC78" si="258">If(ISBLANK(P78),,1000*POWER(2,-P78))</f>
        <v>0.7001734609</v>
      </c>
      <c r="AC78" s="74">
        <f t="shared" si="258"/>
        <v>0.3500867305</v>
      </c>
      <c r="AD78" s="65">
        <f t="shared" ref="AD78:AG78" si="259">1000*POWER(2,-R78)</f>
        <v>37.16272234</v>
      </c>
      <c r="AE78" s="66">
        <f t="shared" si="259"/>
        <v>3.619484617</v>
      </c>
      <c r="AF78" s="67">
        <f t="shared" si="259"/>
        <v>2.839790073</v>
      </c>
      <c r="AG78" s="68">
        <f t="shared" si="259"/>
        <v>0.3133364008</v>
      </c>
      <c r="AH78" s="69">
        <f t="shared" ref="AH78:AI78" si="260">If(ISBLANK(V78),,1000*POWER(2,-V78))</f>
        <v>0.3005723665</v>
      </c>
      <c r="AI78" s="75">
        <f t="shared" si="260"/>
        <v>0.1502861833</v>
      </c>
      <c r="AJ78" s="71">
        <f t="shared" ref="AJ78:AO78" si="261">(X78+AD78)/2</f>
        <v>61.86603205</v>
      </c>
      <c r="AK78" s="71">
        <f t="shared" si="261"/>
        <v>6.025477607</v>
      </c>
      <c r="AL78" s="72">
        <f t="shared" si="261"/>
        <v>4.727493913</v>
      </c>
      <c r="AM78" s="72">
        <f t="shared" si="261"/>
        <v>0.5216216302</v>
      </c>
      <c r="AN78" s="73">
        <f t="shared" si="261"/>
        <v>0.5003729137</v>
      </c>
      <c r="AO78" s="73">
        <f t="shared" si="261"/>
        <v>0.2501864569</v>
      </c>
    </row>
    <row r="79">
      <c r="A79" s="3" t="s">
        <v>81</v>
      </c>
      <c r="B79" s="8">
        <v>32.85</v>
      </c>
      <c r="C79" s="8">
        <v>33.05</v>
      </c>
      <c r="D79" s="8">
        <v>36.24</v>
      </c>
      <c r="E79" s="8">
        <v>36.27</v>
      </c>
      <c r="F79" s="8">
        <v>36.46</v>
      </c>
      <c r="G79" s="8">
        <v>36.55</v>
      </c>
      <c r="H79" s="8">
        <v>26.42</v>
      </c>
      <c r="I79" s="8">
        <v>13.88</v>
      </c>
      <c r="J79" s="3"/>
      <c r="K79" s="3"/>
      <c r="L79" s="8">
        <f t="shared" si="114"/>
        <v>6.43</v>
      </c>
      <c r="M79" s="8">
        <f t="shared" si="115"/>
        <v>6.63</v>
      </c>
      <c r="N79" s="8">
        <f t="shared" si="116"/>
        <v>9.82</v>
      </c>
      <c r="O79" s="8">
        <f t="shared" si="117"/>
        <v>9.85</v>
      </c>
      <c r="P79" s="8">
        <f t="shared" si="186"/>
        <v>10.04</v>
      </c>
      <c r="Q79" s="8">
        <f t="shared" si="119"/>
        <v>10.13</v>
      </c>
      <c r="R79" s="8">
        <f t="shared" si="120"/>
        <v>18.97</v>
      </c>
      <c r="S79" s="8">
        <f t="shared" si="121"/>
        <v>19.17</v>
      </c>
      <c r="T79" s="8">
        <f t="shared" si="122"/>
        <v>22.36</v>
      </c>
      <c r="U79" s="8">
        <f t="shared" si="123"/>
        <v>22.39</v>
      </c>
      <c r="V79" s="8">
        <f t="shared" si="124"/>
        <v>22.58</v>
      </c>
      <c r="W79" s="8">
        <f t="shared" si="125"/>
        <v>22.67</v>
      </c>
      <c r="X79" s="59">
        <f t="shared" ref="X79:AA79" si="262">1000*POWER(2,-L79)</f>
        <v>11.5978404</v>
      </c>
      <c r="Y79" s="60">
        <f t="shared" si="262"/>
        <v>10.09650649</v>
      </c>
      <c r="Z79" s="61">
        <f t="shared" si="262"/>
        <v>1.106331919</v>
      </c>
      <c r="AA79" s="62">
        <f t="shared" si="262"/>
        <v>1.083563938</v>
      </c>
      <c r="AB79" s="63">
        <f t="shared" ref="AB79:AC79" si="263">If(ISBLANK(P79),,1000*POWER(2,-P79))</f>
        <v>0.9498583471</v>
      </c>
      <c r="AC79" s="74">
        <f t="shared" si="263"/>
        <v>0.8924135256</v>
      </c>
      <c r="AD79" s="65">
        <f t="shared" ref="AD79:AG79" si="264">1000*POWER(2,-R79)</f>
        <v>0.001947426082</v>
      </c>
      <c r="AE79" s="66">
        <f t="shared" si="264"/>
        <v>0.001695332873</v>
      </c>
      <c r="AF79" s="67">
        <f t="shared" si="264"/>
        <v>0.000185767312</v>
      </c>
      <c r="AG79" s="68">
        <f t="shared" si="264"/>
        <v>0.000181944276</v>
      </c>
      <c r="AH79" s="69">
        <f t="shared" ref="AH79:AI79" si="265">If(ISBLANK(V79),,1000*POWER(2,-V79))</f>
        <v>0.0001594933933</v>
      </c>
      <c r="AI79" s="75">
        <f t="shared" si="265"/>
        <v>0.0001498476713</v>
      </c>
      <c r="AJ79" s="71">
        <f t="shared" ref="AJ79:AO79" si="266">(X79+AD79)/2</f>
        <v>5.799893911</v>
      </c>
      <c r="AK79" s="71">
        <f t="shared" si="266"/>
        <v>5.049100911</v>
      </c>
      <c r="AL79" s="72">
        <f t="shared" si="266"/>
        <v>0.5532588433</v>
      </c>
      <c r="AM79" s="72">
        <f t="shared" si="266"/>
        <v>0.5418729409</v>
      </c>
      <c r="AN79" s="73">
        <f t="shared" si="266"/>
        <v>0.4750089202</v>
      </c>
      <c r="AO79" s="73">
        <f t="shared" si="266"/>
        <v>0.4462816866</v>
      </c>
    </row>
    <row r="80">
      <c r="A80" s="3" t="s">
        <v>82</v>
      </c>
      <c r="B80" s="8">
        <v>27.26</v>
      </c>
      <c r="C80" s="8">
        <v>33.21</v>
      </c>
      <c r="D80" s="8">
        <v>36.65</v>
      </c>
      <c r="E80" s="8">
        <v>35.32</v>
      </c>
      <c r="F80" s="8">
        <v>35.88</v>
      </c>
      <c r="G80" s="8">
        <v>39.7</v>
      </c>
      <c r="H80" s="8">
        <v>28.17</v>
      </c>
      <c r="I80" s="8">
        <v>26.5</v>
      </c>
      <c r="J80" s="3"/>
      <c r="K80" s="3"/>
      <c r="L80" s="8">
        <f t="shared" si="114"/>
        <v>-0.91</v>
      </c>
      <c r="M80" s="8">
        <f t="shared" si="115"/>
        <v>5.04</v>
      </c>
      <c r="N80" s="8">
        <f t="shared" si="116"/>
        <v>8.48</v>
      </c>
      <c r="O80" s="8">
        <f t="shared" si="117"/>
        <v>7.15</v>
      </c>
      <c r="P80" s="8">
        <f t="shared" si="186"/>
        <v>7.71</v>
      </c>
      <c r="Q80" s="8">
        <f t="shared" si="119"/>
        <v>11.53</v>
      </c>
      <c r="R80" s="8">
        <f t="shared" si="120"/>
        <v>0.76</v>
      </c>
      <c r="S80" s="8">
        <f t="shared" si="121"/>
        <v>6.71</v>
      </c>
      <c r="T80" s="8">
        <f t="shared" si="122"/>
        <v>10.15</v>
      </c>
      <c r="U80" s="8">
        <f t="shared" si="123"/>
        <v>8.82</v>
      </c>
      <c r="V80" s="8">
        <f t="shared" si="124"/>
        <v>9.38</v>
      </c>
      <c r="W80" s="8">
        <f t="shared" si="125"/>
        <v>13.2</v>
      </c>
      <c r="X80" s="59">
        <f t="shared" ref="X80:AA80" si="267">1000*POWER(2,-L80)</f>
        <v>1879.045498</v>
      </c>
      <c r="Y80" s="60">
        <f t="shared" si="267"/>
        <v>30.39546711</v>
      </c>
      <c r="Z80" s="61">
        <f t="shared" si="267"/>
        <v>2.800693844</v>
      </c>
      <c r="AA80" s="62">
        <f t="shared" si="267"/>
        <v>7.041019239</v>
      </c>
      <c r="AB80" s="63">
        <f t="shared" ref="AB80:AC80" si="268">If(ISBLANK(P80),,1000*POWER(2,-P80))</f>
        <v>4.775938585</v>
      </c>
      <c r="AC80" s="74">
        <f t="shared" si="268"/>
        <v>0.3381614912</v>
      </c>
      <c r="AD80" s="65">
        <f t="shared" ref="AD80:AG80" si="269">1000*POWER(2,-R80)</f>
        <v>590.4963307</v>
      </c>
      <c r="AE80" s="66">
        <f t="shared" si="269"/>
        <v>9.551877169</v>
      </c>
      <c r="AF80" s="67">
        <f t="shared" si="269"/>
        <v>0.8801274049</v>
      </c>
      <c r="AG80" s="68">
        <f t="shared" si="269"/>
        <v>2.212663838</v>
      </c>
      <c r="AH80" s="69">
        <f t="shared" ref="AH80:AI80" si="270">If(ISBLANK(V80),,1000*POWER(2,-V80))</f>
        <v>1.500854669</v>
      </c>
      <c r="AI80" s="75">
        <f t="shared" si="270"/>
        <v>0.1062683793</v>
      </c>
      <c r="AJ80" s="71">
        <f t="shared" ref="AJ80:AO80" si="271">(X80+AD80)/2</f>
        <v>1234.770915</v>
      </c>
      <c r="AK80" s="71">
        <f t="shared" si="271"/>
        <v>19.97367214</v>
      </c>
      <c r="AL80" s="72">
        <f t="shared" si="271"/>
        <v>1.840410624</v>
      </c>
      <c r="AM80" s="72">
        <f t="shared" si="271"/>
        <v>4.626841539</v>
      </c>
      <c r="AN80" s="73">
        <f t="shared" si="271"/>
        <v>3.138396627</v>
      </c>
      <c r="AO80" s="73">
        <f t="shared" si="271"/>
        <v>0.2222149353</v>
      </c>
    </row>
    <row r="81">
      <c r="A81" s="3" t="s">
        <v>83</v>
      </c>
      <c r="B81" s="8">
        <v>29.2</v>
      </c>
      <c r="C81" s="8">
        <v>30.23</v>
      </c>
      <c r="D81" s="8">
        <v>33.42</v>
      </c>
      <c r="E81" s="8">
        <v>33.73</v>
      </c>
      <c r="F81" s="8">
        <v>35.36</v>
      </c>
      <c r="G81" s="8">
        <v>36.32</v>
      </c>
      <c r="H81" s="8">
        <v>26.25</v>
      </c>
      <c r="I81" s="8">
        <v>23.7</v>
      </c>
      <c r="J81" s="3"/>
      <c r="K81" s="3"/>
      <c r="L81" s="8">
        <f t="shared" si="114"/>
        <v>2.95</v>
      </c>
      <c r="M81" s="8">
        <f t="shared" si="115"/>
        <v>3.98</v>
      </c>
      <c r="N81" s="8">
        <f t="shared" si="116"/>
        <v>7.17</v>
      </c>
      <c r="O81" s="8">
        <f t="shared" si="117"/>
        <v>7.48</v>
      </c>
      <c r="P81" s="8">
        <f t="shared" si="186"/>
        <v>9.11</v>
      </c>
      <c r="Q81" s="8">
        <f t="shared" si="119"/>
        <v>10.07</v>
      </c>
      <c r="R81" s="8">
        <f t="shared" si="120"/>
        <v>5.5</v>
      </c>
      <c r="S81" s="8">
        <f t="shared" si="121"/>
        <v>6.53</v>
      </c>
      <c r="T81" s="8">
        <f t="shared" si="122"/>
        <v>9.72</v>
      </c>
      <c r="U81" s="8">
        <f t="shared" si="123"/>
        <v>10.03</v>
      </c>
      <c r="V81" s="8">
        <f t="shared" si="124"/>
        <v>11.66</v>
      </c>
      <c r="W81" s="8">
        <f t="shared" si="125"/>
        <v>12.62</v>
      </c>
      <c r="X81" s="59">
        <f t="shared" ref="X81:AA81" si="272">1000*POWER(2,-L81)</f>
        <v>129.4081155</v>
      </c>
      <c r="Y81" s="60">
        <f t="shared" si="272"/>
        <v>63.37246749</v>
      </c>
      <c r="Z81" s="61">
        <f t="shared" si="272"/>
        <v>6.944083447</v>
      </c>
      <c r="AA81" s="62">
        <f t="shared" si="272"/>
        <v>5.601387688</v>
      </c>
      <c r="AB81" s="63">
        <f t="shared" ref="AB81:AC81" si="273">If(ISBLANK(P81),,1000*POWER(2,-P81))</f>
        <v>1.809742308</v>
      </c>
      <c r="AC81" s="74">
        <f t="shared" si="273"/>
        <v>0.930310545</v>
      </c>
      <c r="AD81" s="65">
        <f t="shared" ref="AD81:AG81" si="274">1000*POWER(2,-R81)</f>
        <v>22.09708691</v>
      </c>
      <c r="AE81" s="66">
        <f t="shared" si="274"/>
        <v>10.82116772</v>
      </c>
      <c r="AF81" s="67">
        <f t="shared" si="274"/>
        <v>1.185737192</v>
      </c>
      <c r="AG81" s="68">
        <f t="shared" si="274"/>
        <v>0.9564651344</v>
      </c>
      <c r="AH81" s="69">
        <f t="shared" ref="AH81:AI81" si="275">If(ISBLANK(V81),,1000*POWER(2,-V81))</f>
        <v>0.3090226059</v>
      </c>
      <c r="AI81" s="75">
        <f t="shared" si="275"/>
        <v>0.158855207</v>
      </c>
      <c r="AJ81" s="71">
        <f t="shared" ref="AJ81:AO81" si="276">(X81+AD81)/2</f>
        <v>75.7526012</v>
      </c>
      <c r="AK81" s="71">
        <f t="shared" si="276"/>
        <v>37.0968176</v>
      </c>
      <c r="AL81" s="72">
        <f t="shared" si="276"/>
        <v>4.064910319</v>
      </c>
      <c r="AM81" s="72">
        <f t="shared" si="276"/>
        <v>3.278926411</v>
      </c>
      <c r="AN81" s="73">
        <f t="shared" si="276"/>
        <v>1.059382457</v>
      </c>
      <c r="AO81" s="73">
        <f t="shared" si="276"/>
        <v>0.544582876</v>
      </c>
    </row>
    <row r="82">
      <c r="A82" s="3" t="s">
        <v>84</v>
      </c>
      <c r="B82" s="8">
        <v>13.53</v>
      </c>
      <c r="C82" s="8">
        <v>30.27</v>
      </c>
      <c r="D82" s="8">
        <v>32.37</v>
      </c>
      <c r="E82" s="8">
        <v>32.22</v>
      </c>
      <c r="F82" s="8">
        <v>34.42</v>
      </c>
      <c r="G82" s="8">
        <v>34.76</v>
      </c>
      <c r="H82" s="8">
        <v>25.61</v>
      </c>
      <c r="I82" s="8">
        <v>22.65</v>
      </c>
      <c r="J82" s="3"/>
      <c r="K82" s="3"/>
      <c r="L82" s="8">
        <f t="shared" si="114"/>
        <v>-12.08</v>
      </c>
      <c r="M82" s="8">
        <f t="shared" si="115"/>
        <v>4.66</v>
      </c>
      <c r="N82" s="8">
        <f t="shared" si="116"/>
        <v>6.76</v>
      </c>
      <c r="O82" s="8">
        <f t="shared" si="117"/>
        <v>6.61</v>
      </c>
      <c r="P82" s="8">
        <f t="shared" si="186"/>
        <v>8.81</v>
      </c>
      <c r="Q82" s="8">
        <f t="shared" si="119"/>
        <v>9.15</v>
      </c>
      <c r="R82" s="8">
        <f t="shared" si="120"/>
        <v>-9.12</v>
      </c>
      <c r="S82" s="8">
        <f t="shared" si="121"/>
        <v>7.62</v>
      </c>
      <c r="T82" s="8">
        <f t="shared" si="122"/>
        <v>9.72</v>
      </c>
      <c r="U82" s="8">
        <f t="shared" si="123"/>
        <v>9.57</v>
      </c>
      <c r="V82" s="8">
        <f t="shared" si="124"/>
        <v>11.77</v>
      </c>
      <c r="W82" s="8">
        <f t="shared" si="125"/>
        <v>12.11</v>
      </c>
      <c r="X82" s="59">
        <f t="shared" ref="X82:AA82" si="277">1000*POWER(2,-L82)</f>
        <v>4329545.894</v>
      </c>
      <c r="Y82" s="60">
        <f t="shared" si="277"/>
        <v>39.55489356</v>
      </c>
      <c r="Z82" s="61">
        <f t="shared" si="277"/>
        <v>9.226505167</v>
      </c>
      <c r="AA82" s="62">
        <f t="shared" si="277"/>
        <v>10.23744847</v>
      </c>
      <c r="AB82" s="63">
        <f t="shared" ref="AB82:AC82" si="278">If(ISBLANK(P82),,1000*POWER(2,-P82))</f>
        <v>2.228054133</v>
      </c>
      <c r="AC82" s="74">
        <f t="shared" si="278"/>
        <v>1.76025481</v>
      </c>
      <c r="AD82" s="65">
        <f t="shared" ref="AD82:AG82" si="279">1000*POWER(2,-R82)</f>
        <v>556408.2496</v>
      </c>
      <c r="AE82" s="66">
        <f t="shared" si="279"/>
        <v>5.083366623</v>
      </c>
      <c r="AF82" s="67">
        <f t="shared" si="279"/>
        <v>1.185737192</v>
      </c>
      <c r="AG82" s="68">
        <f t="shared" si="279"/>
        <v>1.31565779</v>
      </c>
      <c r="AH82" s="69">
        <f t="shared" ref="AH82:AI82" si="280">If(ISBLANK(V82),,1000*POWER(2,-V82))</f>
        <v>0.2863366575</v>
      </c>
      <c r="AI82" s="75">
        <f t="shared" si="280"/>
        <v>0.2262177885</v>
      </c>
      <c r="AJ82" s="71">
        <f t="shared" ref="AJ82:AO82" si="281">(X82+AD82)/2</f>
        <v>2442977.072</v>
      </c>
      <c r="AK82" s="71">
        <f t="shared" si="281"/>
        <v>22.31913009</v>
      </c>
      <c r="AL82" s="72">
        <f t="shared" si="281"/>
        <v>5.20612118</v>
      </c>
      <c r="AM82" s="72">
        <f t="shared" si="281"/>
        <v>5.776553129</v>
      </c>
      <c r="AN82" s="73">
        <f t="shared" si="281"/>
        <v>1.257195395</v>
      </c>
      <c r="AO82" s="73">
        <f t="shared" si="281"/>
        <v>0.9932362992</v>
      </c>
    </row>
    <row r="83">
      <c r="A83" s="3" t="s">
        <v>85</v>
      </c>
      <c r="B83" s="8">
        <v>31.8</v>
      </c>
      <c r="C83" s="8">
        <v>30.16</v>
      </c>
      <c r="D83" s="8">
        <v>33.01</v>
      </c>
      <c r="E83" s="8">
        <v>32.7</v>
      </c>
      <c r="F83" s="8">
        <v>34.25</v>
      </c>
      <c r="G83" s="8">
        <v>34.57</v>
      </c>
      <c r="H83" s="8">
        <v>25.86</v>
      </c>
      <c r="I83" s="8">
        <v>23.15</v>
      </c>
      <c r="J83" s="3"/>
      <c r="K83" s="3"/>
      <c r="L83" s="8">
        <f t="shared" si="114"/>
        <v>5.94</v>
      </c>
      <c r="M83" s="8">
        <f t="shared" si="115"/>
        <v>4.3</v>
      </c>
      <c r="N83" s="8">
        <f t="shared" si="116"/>
        <v>7.15</v>
      </c>
      <c r="O83" s="8">
        <f t="shared" si="117"/>
        <v>6.84</v>
      </c>
      <c r="P83" s="8">
        <f t="shared" si="186"/>
        <v>8.39</v>
      </c>
      <c r="Q83" s="8">
        <f t="shared" si="119"/>
        <v>8.71</v>
      </c>
      <c r="R83" s="8">
        <f t="shared" si="120"/>
        <v>8.65</v>
      </c>
      <c r="S83" s="8">
        <f t="shared" si="121"/>
        <v>7.01</v>
      </c>
      <c r="T83" s="8">
        <f t="shared" si="122"/>
        <v>9.86</v>
      </c>
      <c r="U83" s="8">
        <f t="shared" si="123"/>
        <v>9.55</v>
      </c>
      <c r="V83" s="8">
        <f t="shared" si="124"/>
        <v>11.1</v>
      </c>
      <c r="W83" s="8">
        <f t="shared" si="125"/>
        <v>11.42</v>
      </c>
      <c r="X83" s="59">
        <f t="shared" ref="X83:AA83" si="282">1000*POWER(2,-L83)</f>
        <v>16.28852751</v>
      </c>
      <c r="Y83" s="60">
        <f t="shared" si="282"/>
        <v>50.76577477</v>
      </c>
      <c r="Z83" s="61">
        <f t="shared" si="282"/>
        <v>7.041019239</v>
      </c>
      <c r="AA83" s="62">
        <f t="shared" si="282"/>
        <v>8.728805766</v>
      </c>
      <c r="AB83" s="63">
        <f t="shared" ref="AB83:AC83" si="283">If(ISBLANK(P83),,1000*POWER(2,-P83))</f>
        <v>2.980975018</v>
      </c>
      <c r="AC83" s="74">
        <f t="shared" si="283"/>
        <v>2.387969292</v>
      </c>
      <c r="AD83" s="65">
        <f t="shared" ref="AD83:AG83" si="284">1000*POWER(2,-R83)</f>
        <v>2.489376225</v>
      </c>
      <c r="AE83" s="66">
        <f t="shared" si="284"/>
        <v>7.758535121</v>
      </c>
      <c r="AF83" s="67">
        <f t="shared" si="284"/>
        <v>1.076079215</v>
      </c>
      <c r="AG83" s="68">
        <f t="shared" si="284"/>
        <v>1.334023688</v>
      </c>
      <c r="AH83" s="69">
        <f t="shared" ref="AH83:AI83" si="285">If(ISBLANK(V83),,1000*POWER(2,-V83))</f>
        <v>0.4555825154</v>
      </c>
      <c r="AI83" s="75">
        <f t="shared" si="285"/>
        <v>0.3649534298</v>
      </c>
      <c r="AJ83" s="71">
        <f t="shared" ref="AJ83:AO83" si="286">(X83+AD83)/2</f>
        <v>9.388951869</v>
      </c>
      <c r="AK83" s="71">
        <f t="shared" si="286"/>
        <v>29.26215495</v>
      </c>
      <c r="AL83" s="72">
        <f t="shared" si="286"/>
        <v>4.058549227</v>
      </c>
      <c r="AM83" s="72">
        <f t="shared" si="286"/>
        <v>5.031414727</v>
      </c>
      <c r="AN83" s="73">
        <f t="shared" si="286"/>
        <v>1.718278766</v>
      </c>
      <c r="AO83" s="73">
        <f t="shared" si="286"/>
        <v>1.376461361</v>
      </c>
    </row>
    <row r="84">
      <c r="A84" s="3" t="s">
        <v>86</v>
      </c>
      <c r="B84" s="8">
        <v>27.06</v>
      </c>
      <c r="C84" s="8">
        <v>33.43</v>
      </c>
      <c r="D84" s="8">
        <v>35.57</v>
      </c>
      <c r="E84" s="8">
        <v>43.64</v>
      </c>
      <c r="F84" s="3"/>
      <c r="G84" s="8">
        <v>35.37</v>
      </c>
      <c r="H84" s="8">
        <v>27.78</v>
      </c>
      <c r="I84" s="8">
        <v>24.79</v>
      </c>
      <c r="J84" s="3"/>
      <c r="K84" s="3"/>
      <c r="L84" s="8">
        <f t="shared" si="114"/>
        <v>-0.72</v>
      </c>
      <c r="M84" s="8">
        <f t="shared" si="115"/>
        <v>5.65</v>
      </c>
      <c r="N84" s="8">
        <f t="shared" si="116"/>
        <v>7.79</v>
      </c>
      <c r="O84" s="8">
        <f t="shared" si="117"/>
        <v>15.86</v>
      </c>
      <c r="P84" s="8">
        <f t="shared" si="186"/>
        <v>-27.78</v>
      </c>
      <c r="Q84" s="8">
        <f t="shared" si="119"/>
        <v>7.59</v>
      </c>
      <c r="R84" s="8">
        <f t="shared" si="120"/>
        <v>2.27</v>
      </c>
      <c r="S84" s="8">
        <f t="shared" si="121"/>
        <v>8.64</v>
      </c>
      <c r="T84" s="8">
        <f t="shared" si="122"/>
        <v>10.78</v>
      </c>
      <c r="U84" s="8">
        <f t="shared" si="123"/>
        <v>18.85</v>
      </c>
      <c r="V84" s="3" t="str">
        <f t="shared" si="124"/>
        <v/>
      </c>
      <c r="W84" s="8">
        <f t="shared" si="125"/>
        <v>10.58</v>
      </c>
      <c r="X84" s="59">
        <f t="shared" ref="X84:AA84" si="287">1000*POWER(2,-L84)</f>
        <v>1647.182035</v>
      </c>
      <c r="Y84" s="60">
        <f t="shared" si="287"/>
        <v>19.9150098</v>
      </c>
      <c r="Z84" s="61">
        <f t="shared" si="287"/>
        <v>4.518313218</v>
      </c>
      <c r="AA84" s="62">
        <f t="shared" si="287"/>
        <v>0.01681373773</v>
      </c>
      <c r="AB84" s="63">
        <f t="shared" ref="AB84:AC84" si="288">If(ISBLANK(P84),,1000*POWER(2,-P84))</f>
        <v>230469404436</v>
      </c>
      <c r="AC84" s="74">
        <f t="shared" si="288"/>
        <v>5.190178961</v>
      </c>
      <c r="AD84" s="65">
        <f t="shared" ref="AD84:AG84" si="289">1000*POWER(2,-R84)</f>
        <v>207.3298865</v>
      </c>
      <c r="AE84" s="66">
        <f t="shared" si="289"/>
        <v>2.506691206</v>
      </c>
      <c r="AF84" s="67">
        <f t="shared" si="289"/>
        <v>0.5687175715</v>
      </c>
      <c r="AG84" s="68">
        <f t="shared" si="289"/>
        <v>0.002116335816</v>
      </c>
      <c r="AH84" s="77" t="str">
        <f t="shared" ref="AH84:AI84" si="290">If(ISBLANK(V84),,1000*POWER(2,-V84))</f>
        <v/>
      </c>
      <c r="AI84" s="75">
        <f t="shared" si="290"/>
        <v>0.6532849389</v>
      </c>
      <c r="AJ84" s="71">
        <f t="shared" ref="AJ84:AO84" si="291">(X84+AD84)/2</f>
        <v>927.2559605</v>
      </c>
      <c r="AK84" s="71">
        <f t="shared" si="291"/>
        <v>11.2108505</v>
      </c>
      <c r="AL84" s="72">
        <f t="shared" si="291"/>
        <v>2.543515395</v>
      </c>
      <c r="AM84" s="72">
        <f t="shared" si="291"/>
        <v>0.009465036773</v>
      </c>
      <c r="AN84" s="73">
        <f t="shared" si="291"/>
        <v>115234702218</v>
      </c>
      <c r="AO84" s="73">
        <f t="shared" si="291"/>
        <v>2.92173195</v>
      </c>
    </row>
    <row r="85">
      <c r="A85" s="3" t="s">
        <v>87</v>
      </c>
      <c r="B85" s="8">
        <v>28.17</v>
      </c>
      <c r="C85" s="8">
        <v>32.07</v>
      </c>
      <c r="D85" s="8">
        <v>30.97</v>
      </c>
      <c r="E85" s="8">
        <v>32.22</v>
      </c>
      <c r="F85" s="8">
        <v>33.91</v>
      </c>
      <c r="G85" s="8">
        <v>32.84</v>
      </c>
      <c r="H85" s="8">
        <v>23.63</v>
      </c>
      <c r="I85" s="8">
        <v>21.38</v>
      </c>
      <c r="J85" s="3"/>
      <c r="K85" s="3"/>
      <c r="L85" s="8">
        <f t="shared" si="114"/>
        <v>4.54</v>
      </c>
      <c r="M85" s="8">
        <f t="shared" si="115"/>
        <v>8.44</v>
      </c>
      <c r="N85" s="8">
        <f t="shared" si="116"/>
        <v>7.34</v>
      </c>
      <c r="O85" s="8">
        <f t="shared" si="117"/>
        <v>8.59</v>
      </c>
      <c r="P85" s="8">
        <f t="shared" si="186"/>
        <v>10.28</v>
      </c>
      <c r="Q85" s="8">
        <f t="shared" si="119"/>
        <v>9.21</v>
      </c>
      <c r="R85" s="8">
        <f t="shared" si="120"/>
        <v>6.79</v>
      </c>
      <c r="S85" s="8">
        <f t="shared" si="121"/>
        <v>10.69</v>
      </c>
      <c r="T85" s="8">
        <f t="shared" si="122"/>
        <v>9.59</v>
      </c>
      <c r="U85" s="8">
        <f t="shared" si="123"/>
        <v>10.84</v>
      </c>
      <c r="V85" s="8">
        <f t="shared" si="124"/>
        <v>12.53</v>
      </c>
      <c r="W85" s="8">
        <f t="shared" si="125"/>
        <v>11.46</v>
      </c>
      <c r="X85" s="59">
        <f t="shared" ref="X85:AA85" si="292">1000*POWER(2,-L85)</f>
        <v>42.98568182</v>
      </c>
      <c r="Y85" s="60">
        <f t="shared" si="292"/>
        <v>2.879432065</v>
      </c>
      <c r="Z85" s="61">
        <f t="shared" si="292"/>
        <v>6.172197749</v>
      </c>
      <c r="AA85" s="62">
        <f t="shared" si="292"/>
        <v>2.595089481</v>
      </c>
      <c r="AB85" s="63">
        <f t="shared" ref="AB85:AC85" si="293">If(ISBLANK(P85),,1000*POWER(2,-P85))</f>
        <v>0.8042881028</v>
      </c>
      <c r="AC85" s="74">
        <f t="shared" si="293"/>
        <v>1.68854928</v>
      </c>
      <c r="AD85" s="65">
        <f t="shared" ref="AD85:AG85" si="294">1000*POWER(2,-R85)</f>
        <v>9.036626437</v>
      </c>
      <c r="AE85" s="66">
        <f t="shared" si="294"/>
        <v>0.6053260254</v>
      </c>
      <c r="AF85" s="67">
        <f t="shared" si="294"/>
        <v>1.29754474</v>
      </c>
      <c r="AG85" s="68">
        <f t="shared" si="294"/>
        <v>0.5455503604</v>
      </c>
      <c r="AH85" s="69">
        <f t="shared" ref="AH85:AI85" si="295">If(ISBLANK(V85),,1000*POWER(2,-V85))</f>
        <v>0.1690807456</v>
      </c>
      <c r="AI85" s="75">
        <f t="shared" si="295"/>
        <v>0.3549737591</v>
      </c>
      <c r="AJ85" s="71">
        <f t="shared" ref="AJ85:AO85" si="296">(X85+AD85)/2</f>
        <v>26.01115413</v>
      </c>
      <c r="AK85" s="71">
        <f t="shared" si="296"/>
        <v>1.742379045</v>
      </c>
      <c r="AL85" s="72">
        <f t="shared" si="296"/>
        <v>3.734871245</v>
      </c>
      <c r="AM85" s="72">
        <f t="shared" si="296"/>
        <v>1.570319921</v>
      </c>
      <c r="AN85" s="73">
        <f t="shared" si="296"/>
        <v>0.4866844242</v>
      </c>
      <c r="AO85" s="73">
        <f t="shared" si="296"/>
        <v>1.02176152</v>
      </c>
    </row>
    <row r="86">
      <c r="A86" s="3" t="s">
        <v>88</v>
      </c>
      <c r="B86" s="8">
        <v>32.31</v>
      </c>
      <c r="C86" s="8">
        <v>32.33</v>
      </c>
      <c r="D86" s="8">
        <v>33.39</v>
      </c>
      <c r="E86" s="8">
        <v>33.39</v>
      </c>
      <c r="F86" s="8">
        <v>33.96</v>
      </c>
      <c r="G86" s="8">
        <v>35.16</v>
      </c>
      <c r="H86" s="8">
        <v>26.36</v>
      </c>
      <c r="I86" s="8">
        <v>15.37</v>
      </c>
      <c r="J86" s="3"/>
      <c r="K86" s="3"/>
      <c r="L86" s="8">
        <f t="shared" si="114"/>
        <v>5.95</v>
      </c>
      <c r="M86" s="8">
        <f t="shared" si="115"/>
        <v>5.97</v>
      </c>
      <c r="N86" s="8">
        <f t="shared" si="116"/>
        <v>7.03</v>
      </c>
      <c r="O86" s="8">
        <f t="shared" si="117"/>
        <v>7.03</v>
      </c>
      <c r="P86" s="8">
        <f t="shared" si="186"/>
        <v>7.6</v>
      </c>
      <c r="Q86" s="8">
        <f t="shared" si="119"/>
        <v>8.8</v>
      </c>
      <c r="R86" s="8">
        <f t="shared" si="120"/>
        <v>16.94</v>
      </c>
      <c r="S86" s="8">
        <f t="shared" si="121"/>
        <v>16.96</v>
      </c>
      <c r="T86" s="8">
        <f t="shared" si="122"/>
        <v>18.02</v>
      </c>
      <c r="U86" s="8">
        <f t="shared" si="123"/>
        <v>18.02</v>
      </c>
      <c r="V86" s="8">
        <f t="shared" si="124"/>
        <v>18.59</v>
      </c>
      <c r="W86" s="8">
        <f t="shared" si="125"/>
        <v>19.79</v>
      </c>
      <c r="X86" s="59">
        <f t="shared" ref="X86:AA86" si="297">1000*POWER(2,-L86)</f>
        <v>16.17601444</v>
      </c>
      <c r="Y86" s="60">
        <f t="shared" si="297"/>
        <v>15.95331446</v>
      </c>
      <c r="Z86" s="61">
        <f t="shared" si="297"/>
        <v>7.651721075</v>
      </c>
      <c r="AA86" s="62">
        <f t="shared" si="297"/>
        <v>7.651721075</v>
      </c>
      <c r="AB86" s="63">
        <f t="shared" ref="AB86:AC86" si="298">If(ISBLANK(P86),,1000*POWER(2,-P86))</f>
        <v>5.154327776</v>
      </c>
      <c r="AC86" s="74">
        <f t="shared" si="298"/>
        <v>2.243551475</v>
      </c>
      <c r="AD86" s="65">
        <f t="shared" ref="AD86:AG86" si="299">1000*POWER(2,-R86)</f>
        <v>0.007953382575</v>
      </c>
      <c r="AE86" s="66">
        <f t="shared" si="299"/>
        <v>0.007843886007</v>
      </c>
      <c r="AF86" s="67">
        <f t="shared" si="299"/>
        <v>0.003762179201</v>
      </c>
      <c r="AG86" s="68">
        <f t="shared" si="299"/>
        <v>0.003762179201</v>
      </c>
      <c r="AH86" s="69">
        <f t="shared" ref="AH86:AI86" si="300">If(ISBLANK(V86),,1000*POWER(2,-V86))</f>
        <v>0.002534267071</v>
      </c>
      <c r="AI86" s="75">
        <f t="shared" si="300"/>
        <v>0.001103103813</v>
      </c>
      <c r="AJ86" s="71">
        <f t="shared" ref="AJ86:AO86" si="301">(X86+AD86)/2</f>
        <v>8.091983909</v>
      </c>
      <c r="AK86" s="71">
        <f t="shared" si="301"/>
        <v>7.980579175</v>
      </c>
      <c r="AL86" s="72">
        <f t="shared" si="301"/>
        <v>3.827741627</v>
      </c>
      <c r="AM86" s="72">
        <f t="shared" si="301"/>
        <v>3.827741627</v>
      </c>
      <c r="AN86" s="73">
        <f t="shared" si="301"/>
        <v>2.578431022</v>
      </c>
      <c r="AO86" s="73">
        <f t="shared" si="301"/>
        <v>1.122327289</v>
      </c>
    </row>
    <row r="87">
      <c r="A87" s="3" t="s">
        <v>89</v>
      </c>
      <c r="B87" s="8">
        <v>30.96</v>
      </c>
      <c r="C87" s="8">
        <v>32.7</v>
      </c>
      <c r="D87" s="8">
        <v>34.92</v>
      </c>
      <c r="E87" s="8">
        <v>36.62</v>
      </c>
      <c r="F87" s="8">
        <v>35.81</v>
      </c>
      <c r="G87" s="8">
        <v>35.93</v>
      </c>
      <c r="H87" s="8">
        <v>29.78</v>
      </c>
      <c r="I87" s="8">
        <v>28.87</v>
      </c>
      <c r="J87" s="3"/>
      <c r="K87" s="3"/>
      <c r="L87" s="8">
        <f t="shared" si="114"/>
        <v>1.18</v>
      </c>
      <c r="M87" s="8">
        <f t="shared" si="115"/>
        <v>2.92</v>
      </c>
      <c r="N87" s="8">
        <f t="shared" si="116"/>
        <v>5.14</v>
      </c>
      <c r="O87" s="8">
        <f t="shared" si="117"/>
        <v>6.84</v>
      </c>
      <c r="P87" s="8">
        <f t="shared" si="186"/>
        <v>6.03</v>
      </c>
      <c r="Q87" s="8">
        <f t="shared" si="119"/>
        <v>6.15</v>
      </c>
      <c r="R87" s="8">
        <f t="shared" si="120"/>
        <v>2.09</v>
      </c>
      <c r="S87" s="8">
        <f t="shared" si="121"/>
        <v>3.83</v>
      </c>
      <c r="T87" s="8">
        <f t="shared" si="122"/>
        <v>6.05</v>
      </c>
      <c r="U87" s="8">
        <f t="shared" si="123"/>
        <v>7.75</v>
      </c>
      <c r="V87" s="8">
        <f t="shared" si="124"/>
        <v>6.94</v>
      </c>
      <c r="W87" s="8">
        <f t="shared" si="125"/>
        <v>7.06</v>
      </c>
      <c r="X87" s="59">
        <f t="shared" ref="X87:AA87" si="302">1000*POWER(2,-L87)</f>
        <v>441.3514981</v>
      </c>
      <c r="Y87" s="60">
        <f t="shared" si="302"/>
        <v>132.1272551</v>
      </c>
      <c r="Z87" s="61">
        <f t="shared" si="302"/>
        <v>28.3599736</v>
      </c>
      <c r="AA87" s="62">
        <f t="shared" si="302"/>
        <v>8.728805766</v>
      </c>
      <c r="AB87" s="63">
        <f t="shared" ref="AB87:AC87" si="303">If(ISBLANK(P87),,1000*POWER(2,-P87))</f>
        <v>15.30344215</v>
      </c>
      <c r="AC87" s="74">
        <f t="shared" si="303"/>
        <v>14.08203848</v>
      </c>
      <c r="AD87" s="65">
        <f t="shared" ref="AD87:AG87" si="304">1000*POWER(2,-R87)</f>
        <v>234.8806873</v>
      </c>
      <c r="AE87" s="66">
        <f t="shared" si="304"/>
        <v>70.31615529</v>
      </c>
      <c r="AF87" s="67">
        <f t="shared" si="304"/>
        <v>15.09275514</v>
      </c>
      <c r="AG87" s="68">
        <f t="shared" si="304"/>
        <v>4.645340293</v>
      </c>
      <c r="AH87" s="69">
        <f t="shared" ref="AH87:AI87" si="305">If(ISBLANK(V87),,1000*POWER(2,-V87))</f>
        <v>8.144263757</v>
      </c>
      <c r="AI87" s="75">
        <f t="shared" si="305"/>
        <v>7.494250932</v>
      </c>
      <c r="AJ87" s="71">
        <f t="shared" ref="AJ87:AO87" si="306">(X87+AD87)/2</f>
        <v>338.1160927</v>
      </c>
      <c r="AK87" s="71">
        <f t="shared" si="306"/>
        <v>101.2217052</v>
      </c>
      <c r="AL87" s="72">
        <f t="shared" si="306"/>
        <v>21.72636437</v>
      </c>
      <c r="AM87" s="72">
        <f t="shared" si="306"/>
        <v>6.68707303</v>
      </c>
      <c r="AN87" s="73">
        <f t="shared" si="306"/>
        <v>11.72385295</v>
      </c>
      <c r="AO87" s="73">
        <f t="shared" si="306"/>
        <v>10.78814471</v>
      </c>
    </row>
    <row r="88">
      <c r="A88" s="3" t="s">
        <v>90</v>
      </c>
      <c r="B88" s="8">
        <v>30.85</v>
      </c>
      <c r="C88" s="8">
        <v>32.34</v>
      </c>
      <c r="D88" s="8">
        <v>28.71</v>
      </c>
      <c r="E88" s="8">
        <v>28.6</v>
      </c>
      <c r="F88" s="8">
        <v>33.28</v>
      </c>
      <c r="G88" s="8">
        <v>33.95</v>
      </c>
      <c r="H88" s="8">
        <v>23.38</v>
      </c>
      <c r="I88" s="8">
        <v>23.11</v>
      </c>
      <c r="J88" s="3"/>
      <c r="K88" s="3"/>
      <c r="L88" s="8">
        <f t="shared" si="114"/>
        <v>7.47</v>
      </c>
      <c r="M88" s="8">
        <f t="shared" si="115"/>
        <v>8.96</v>
      </c>
      <c r="N88" s="8">
        <f t="shared" si="116"/>
        <v>5.33</v>
      </c>
      <c r="O88" s="8">
        <f t="shared" si="117"/>
        <v>5.22</v>
      </c>
      <c r="P88" s="8">
        <f t="shared" si="186"/>
        <v>9.9</v>
      </c>
      <c r="Q88" s="8">
        <f t="shared" si="119"/>
        <v>10.57</v>
      </c>
      <c r="R88" s="8">
        <f t="shared" si="120"/>
        <v>7.74</v>
      </c>
      <c r="S88" s="8">
        <f t="shared" si="121"/>
        <v>9.23</v>
      </c>
      <c r="T88" s="8">
        <f t="shared" si="122"/>
        <v>5.6</v>
      </c>
      <c r="U88" s="8">
        <f t="shared" si="123"/>
        <v>5.49</v>
      </c>
      <c r="V88" s="8">
        <f t="shared" si="124"/>
        <v>10.17</v>
      </c>
      <c r="W88" s="8">
        <f t="shared" si="125"/>
        <v>10.84</v>
      </c>
      <c r="X88" s="59">
        <f t="shared" ref="X88:AA88" si="307">1000*POWER(2,-L88)</f>
        <v>5.64034842</v>
      </c>
      <c r="Y88" s="60">
        <f t="shared" si="307"/>
        <v>2.008034818</v>
      </c>
      <c r="Z88" s="61">
        <f t="shared" si="307"/>
        <v>24.86051512</v>
      </c>
      <c r="AA88" s="62">
        <f t="shared" si="307"/>
        <v>26.83016989</v>
      </c>
      <c r="AB88" s="63">
        <f t="shared" ref="AB88:AC88" si="308">If(ISBLANK(P88),,1000*POWER(2,-P88))</f>
        <v>1.046653772</v>
      </c>
      <c r="AC88" s="74">
        <f t="shared" si="308"/>
        <v>0.657828895</v>
      </c>
      <c r="AD88" s="65">
        <f t="shared" ref="AD88:AG88" si="309">1000*POWER(2,-R88)</f>
        <v>4.67765119</v>
      </c>
      <c r="AE88" s="66">
        <f t="shared" si="309"/>
        <v>1.665302523</v>
      </c>
      <c r="AF88" s="67">
        <f t="shared" si="309"/>
        <v>20.61731111</v>
      </c>
      <c r="AG88" s="68">
        <f t="shared" si="309"/>
        <v>22.25078431</v>
      </c>
      <c r="AH88" s="69">
        <f t="shared" ref="AH88:AI88" si="310">If(ISBLANK(V88),,1000*POWER(2,-V88))</f>
        <v>0.8680104308</v>
      </c>
      <c r="AI88" s="75">
        <f t="shared" si="310"/>
        <v>0.5455503604</v>
      </c>
      <c r="AJ88" s="71">
        <f t="shared" ref="AJ88:AO88" si="311">(X88+AD88)/2</f>
        <v>5.158999805</v>
      </c>
      <c r="AK88" s="71">
        <f t="shared" si="311"/>
        <v>1.83666867</v>
      </c>
      <c r="AL88" s="72">
        <f t="shared" si="311"/>
        <v>22.73891311</v>
      </c>
      <c r="AM88" s="72">
        <f t="shared" si="311"/>
        <v>24.5404771</v>
      </c>
      <c r="AN88" s="73">
        <f t="shared" si="311"/>
        <v>0.9573321014</v>
      </c>
      <c r="AO88" s="73">
        <f t="shared" si="311"/>
        <v>0.6016896277</v>
      </c>
    </row>
    <row r="89">
      <c r="A89" s="3" t="s">
        <v>91</v>
      </c>
      <c r="B89" s="8">
        <v>32.37</v>
      </c>
      <c r="C89" s="8">
        <v>32.68</v>
      </c>
      <c r="D89" s="8">
        <v>35.44</v>
      </c>
      <c r="E89" s="8">
        <v>34.27</v>
      </c>
      <c r="F89" s="8">
        <v>39.56</v>
      </c>
      <c r="G89" s="8">
        <v>37.41</v>
      </c>
      <c r="H89" s="8">
        <v>30.3</v>
      </c>
      <c r="I89" s="8">
        <v>26.93</v>
      </c>
      <c r="J89" s="3"/>
      <c r="K89" s="3"/>
      <c r="L89" s="8">
        <f t="shared" si="114"/>
        <v>2.07</v>
      </c>
      <c r="M89" s="8">
        <f t="shared" si="115"/>
        <v>2.38</v>
      </c>
      <c r="N89" s="8">
        <f t="shared" si="116"/>
        <v>5.14</v>
      </c>
      <c r="O89" s="8">
        <f t="shared" si="117"/>
        <v>3.97</v>
      </c>
      <c r="P89" s="8">
        <f t="shared" si="186"/>
        <v>9.26</v>
      </c>
      <c r="Q89" s="8">
        <f t="shared" si="119"/>
        <v>7.11</v>
      </c>
      <c r="R89" s="8">
        <f t="shared" si="120"/>
        <v>5.44</v>
      </c>
      <c r="S89" s="8">
        <f t="shared" si="121"/>
        <v>5.75</v>
      </c>
      <c r="T89" s="8">
        <f t="shared" si="122"/>
        <v>8.51</v>
      </c>
      <c r="U89" s="8">
        <f t="shared" si="123"/>
        <v>7.34</v>
      </c>
      <c r="V89" s="8">
        <f t="shared" si="124"/>
        <v>12.63</v>
      </c>
      <c r="W89" s="8">
        <f t="shared" si="125"/>
        <v>10.48</v>
      </c>
      <c r="X89" s="59">
        <f t="shared" ref="X89:AA89" si="312">1000*POWER(2,-L89)</f>
        <v>238.1594995</v>
      </c>
      <c r="Y89" s="60">
        <f t="shared" si="312"/>
        <v>192.1093977</v>
      </c>
      <c r="Z89" s="61">
        <f t="shared" si="312"/>
        <v>28.3599736</v>
      </c>
      <c r="AA89" s="62">
        <f t="shared" si="312"/>
        <v>63.81325786</v>
      </c>
      <c r="AB89" s="63">
        <f t="shared" ref="AB89:AC89" si="313">If(ISBLANK(P89),,1000*POWER(2,-P89))</f>
        <v>1.631031093</v>
      </c>
      <c r="AC89" s="74">
        <f t="shared" si="313"/>
        <v>7.238969234</v>
      </c>
      <c r="AD89" s="65">
        <f t="shared" ref="AD89:AG89" si="314">1000*POWER(2,-R89)</f>
        <v>23.03545652</v>
      </c>
      <c r="AE89" s="66">
        <f t="shared" si="314"/>
        <v>18.58136117</v>
      </c>
      <c r="AF89" s="67">
        <f t="shared" si="314"/>
        <v>2.743056398</v>
      </c>
      <c r="AG89" s="68">
        <f t="shared" si="314"/>
        <v>6.172197749</v>
      </c>
      <c r="AH89" s="69">
        <f t="shared" ref="AH89:AI89" si="315">If(ISBLANK(V89),,1000*POWER(2,-V89))</f>
        <v>0.1577579139</v>
      </c>
      <c r="AI89" s="75">
        <f t="shared" si="315"/>
        <v>0.7001734609</v>
      </c>
      <c r="AJ89" s="71">
        <f t="shared" ref="AJ89:AO89" si="316">(X89+AD89)/2</f>
        <v>130.597478</v>
      </c>
      <c r="AK89" s="71">
        <f t="shared" si="316"/>
        <v>105.3453794</v>
      </c>
      <c r="AL89" s="72">
        <f t="shared" si="316"/>
        <v>15.551515</v>
      </c>
      <c r="AM89" s="72">
        <f t="shared" si="316"/>
        <v>34.9927278</v>
      </c>
      <c r="AN89" s="73">
        <f t="shared" si="316"/>
        <v>0.8943945033</v>
      </c>
      <c r="AO89" s="73">
        <f t="shared" si="316"/>
        <v>3.969571347</v>
      </c>
    </row>
    <row r="90">
      <c r="A90" s="3" t="s">
        <v>92</v>
      </c>
      <c r="B90" s="8">
        <v>32.11</v>
      </c>
      <c r="C90" s="8">
        <v>32.39</v>
      </c>
      <c r="D90" s="8">
        <v>32.41</v>
      </c>
      <c r="E90" s="8">
        <v>31.95</v>
      </c>
      <c r="F90" s="8">
        <v>35.69</v>
      </c>
      <c r="G90" s="8">
        <v>34.66</v>
      </c>
      <c r="H90" s="8">
        <v>25.86</v>
      </c>
      <c r="I90" s="8">
        <v>25.34</v>
      </c>
      <c r="J90" s="3"/>
      <c r="K90" s="3"/>
      <c r="L90" s="8">
        <f t="shared" si="114"/>
        <v>6.25</v>
      </c>
      <c r="M90" s="8">
        <f t="shared" si="115"/>
        <v>6.53</v>
      </c>
      <c r="N90" s="8">
        <f t="shared" si="116"/>
        <v>6.55</v>
      </c>
      <c r="O90" s="8">
        <f t="shared" si="117"/>
        <v>6.09</v>
      </c>
      <c r="P90" s="8">
        <f t="shared" si="186"/>
        <v>9.83</v>
      </c>
      <c r="Q90" s="8">
        <f t="shared" si="119"/>
        <v>8.8</v>
      </c>
      <c r="R90" s="8">
        <f t="shared" si="120"/>
        <v>6.77</v>
      </c>
      <c r="S90" s="8">
        <f t="shared" si="121"/>
        <v>7.05</v>
      </c>
      <c r="T90" s="8">
        <f t="shared" si="122"/>
        <v>7.07</v>
      </c>
      <c r="U90" s="8">
        <f t="shared" si="123"/>
        <v>6.61</v>
      </c>
      <c r="V90" s="8">
        <f t="shared" si="124"/>
        <v>10.35</v>
      </c>
      <c r="W90" s="8">
        <f t="shared" si="125"/>
        <v>9.32</v>
      </c>
      <c r="X90" s="59">
        <f t="shared" ref="X90:AA90" si="317">1000*POWER(2,-L90)</f>
        <v>13.13900649</v>
      </c>
      <c r="Y90" s="60">
        <f t="shared" si="317"/>
        <v>10.82116772</v>
      </c>
      <c r="Z90" s="61">
        <f t="shared" si="317"/>
        <v>10.67218951</v>
      </c>
      <c r="AA90" s="62">
        <f t="shared" si="317"/>
        <v>14.68004296</v>
      </c>
      <c r="AB90" s="63">
        <f t="shared" ref="AB90:AC90" si="318">If(ISBLANK(P90),,1000*POWER(2,-P90))</f>
        <v>1.098689926</v>
      </c>
      <c r="AC90" s="74">
        <f t="shared" si="318"/>
        <v>2.243551475</v>
      </c>
      <c r="AD90" s="65">
        <f t="shared" ref="AD90:AG90" si="319">1000*POWER(2,-R90)</f>
        <v>9.162773041</v>
      </c>
      <c r="AE90" s="66">
        <f t="shared" si="319"/>
        <v>7.54637757</v>
      </c>
      <c r="AF90" s="67">
        <f t="shared" si="319"/>
        <v>7.44248436</v>
      </c>
      <c r="AG90" s="68">
        <f t="shared" si="319"/>
        <v>10.23744847</v>
      </c>
      <c r="AH90" s="69">
        <f t="shared" ref="AH90:AI90" si="320">If(ISBLANK(V90),,1000*POWER(2,-V90))</f>
        <v>0.7661954081</v>
      </c>
      <c r="AI90" s="75">
        <f t="shared" si="320"/>
        <v>1.564589605</v>
      </c>
      <c r="AJ90" s="71">
        <f t="shared" ref="AJ90:AO90" si="321">(X90+AD90)/2</f>
        <v>11.15088976</v>
      </c>
      <c r="AK90" s="71">
        <f t="shared" si="321"/>
        <v>9.183772645</v>
      </c>
      <c r="AL90" s="72">
        <f t="shared" si="321"/>
        <v>9.057336933</v>
      </c>
      <c r="AM90" s="72">
        <f t="shared" si="321"/>
        <v>12.45874571</v>
      </c>
      <c r="AN90" s="73">
        <f t="shared" si="321"/>
        <v>0.9324426673</v>
      </c>
      <c r="AO90" s="73">
        <f t="shared" si="321"/>
        <v>1.90407054</v>
      </c>
    </row>
    <row r="91">
      <c r="A91" s="3" t="s">
        <v>93</v>
      </c>
      <c r="B91" s="8">
        <v>25.73</v>
      </c>
      <c r="C91" s="8">
        <v>33.32</v>
      </c>
      <c r="D91" s="8">
        <v>36.8</v>
      </c>
      <c r="E91" s="8">
        <v>35.73</v>
      </c>
      <c r="F91" s="8">
        <v>46.0</v>
      </c>
      <c r="G91" s="3"/>
      <c r="H91" s="8">
        <v>31.04</v>
      </c>
      <c r="I91" s="8">
        <v>29.3</v>
      </c>
      <c r="J91" s="3"/>
      <c r="K91" s="3"/>
      <c r="L91" s="8">
        <f t="shared" si="114"/>
        <v>-5.31</v>
      </c>
      <c r="M91" s="8">
        <f t="shared" si="115"/>
        <v>2.28</v>
      </c>
      <c r="N91" s="8">
        <f t="shared" si="116"/>
        <v>5.76</v>
      </c>
      <c r="O91" s="8">
        <f t="shared" si="117"/>
        <v>4.69</v>
      </c>
      <c r="P91" s="8">
        <f t="shared" si="186"/>
        <v>14.96</v>
      </c>
      <c r="Q91" s="3" t="str">
        <f t="shared" si="119"/>
        <v/>
      </c>
      <c r="R91" s="8">
        <f t="shared" si="120"/>
        <v>-3.57</v>
      </c>
      <c r="S91" s="8">
        <f t="shared" si="121"/>
        <v>4.02</v>
      </c>
      <c r="T91" s="8">
        <f t="shared" si="122"/>
        <v>7.5</v>
      </c>
      <c r="U91" s="8">
        <f t="shared" si="123"/>
        <v>6.43</v>
      </c>
      <c r="V91" s="8">
        <f t="shared" si="124"/>
        <v>16.7</v>
      </c>
      <c r="W91" s="3" t="str">
        <f t="shared" si="125"/>
        <v/>
      </c>
      <c r="X91" s="59">
        <f t="shared" ref="X91:AA91" si="322">1000*POWER(2,-L91)</f>
        <v>39670.6464</v>
      </c>
      <c r="Y91" s="60">
        <f t="shared" si="322"/>
        <v>205.8977543</v>
      </c>
      <c r="Z91" s="61">
        <f t="shared" si="322"/>
        <v>18.45301033</v>
      </c>
      <c r="AA91" s="62">
        <f t="shared" si="322"/>
        <v>38.74086562</v>
      </c>
      <c r="AB91" s="63">
        <f t="shared" ref="AB91:AC91" si="323">If(ISBLANK(P91),,1000*POWER(2,-P91))</f>
        <v>0.03137554403</v>
      </c>
      <c r="AC91" s="64" t="str">
        <f t="shared" si="323"/>
        <v/>
      </c>
      <c r="AD91" s="65">
        <f t="shared" ref="AD91:AG91" si="324">1000*POWER(2,-R91)</f>
        <v>11876.18857</v>
      </c>
      <c r="AE91" s="66">
        <f t="shared" si="324"/>
        <v>61.63954403</v>
      </c>
      <c r="AF91" s="67">
        <f t="shared" si="324"/>
        <v>5.524271728</v>
      </c>
      <c r="AG91" s="68">
        <f t="shared" si="324"/>
        <v>11.5978404</v>
      </c>
      <c r="AH91" s="69">
        <f t="shared" ref="AH91:AI91" si="325">If(ISBLANK(V91),,1000*POWER(2,-V91))</f>
        <v>0.009392886454</v>
      </c>
      <c r="AI91" s="70" t="str">
        <f t="shared" si="325"/>
        <v/>
      </c>
      <c r="AJ91" s="71">
        <f t="shared" ref="AJ91:AN91" si="326">(X91+AD91)/2</f>
        <v>25773.41748</v>
      </c>
      <c r="AK91" s="71">
        <f t="shared" si="326"/>
        <v>133.7686492</v>
      </c>
      <c r="AL91" s="72">
        <f t="shared" si="326"/>
        <v>11.98864103</v>
      </c>
      <c r="AM91" s="72">
        <f t="shared" si="326"/>
        <v>25.16935301</v>
      </c>
      <c r="AN91" s="73">
        <f t="shared" si="326"/>
        <v>0.02038421524</v>
      </c>
      <c r="AO91" s="3"/>
    </row>
    <row r="92">
      <c r="A92" s="3" t="s">
        <v>94</v>
      </c>
      <c r="B92" s="8">
        <v>30.57</v>
      </c>
      <c r="C92" s="8">
        <v>31.5</v>
      </c>
      <c r="D92" s="8">
        <v>29.71</v>
      </c>
      <c r="E92" s="8">
        <v>29.39</v>
      </c>
      <c r="F92" s="8">
        <v>32.38</v>
      </c>
      <c r="G92" s="3"/>
      <c r="H92" s="8">
        <v>24.35</v>
      </c>
      <c r="I92" s="8">
        <v>13.22</v>
      </c>
      <c r="J92" s="3"/>
      <c r="K92" s="3"/>
      <c r="L92" s="8">
        <f t="shared" si="114"/>
        <v>6.22</v>
      </c>
      <c r="M92" s="8">
        <f t="shared" si="115"/>
        <v>7.15</v>
      </c>
      <c r="N92" s="8">
        <f t="shared" si="116"/>
        <v>5.36</v>
      </c>
      <c r="O92" s="8">
        <f t="shared" si="117"/>
        <v>5.04</v>
      </c>
      <c r="P92" s="8">
        <f t="shared" si="186"/>
        <v>8.03</v>
      </c>
      <c r="Q92" s="3" t="str">
        <f t="shared" si="119"/>
        <v/>
      </c>
      <c r="R92" s="8">
        <f t="shared" si="120"/>
        <v>17.35</v>
      </c>
      <c r="S92" s="8">
        <f t="shared" si="121"/>
        <v>18.28</v>
      </c>
      <c r="T92" s="8">
        <f t="shared" si="122"/>
        <v>16.49</v>
      </c>
      <c r="U92" s="8">
        <f t="shared" si="123"/>
        <v>16.17</v>
      </c>
      <c r="V92" s="8">
        <f t="shared" si="124"/>
        <v>19.16</v>
      </c>
      <c r="W92" s="3" t="str">
        <f t="shared" si="125"/>
        <v/>
      </c>
      <c r="X92" s="59">
        <f t="shared" ref="X92:AA92" si="327">1000*POWER(2,-L92)</f>
        <v>13.41508494</v>
      </c>
      <c r="Y92" s="60">
        <f t="shared" si="327"/>
        <v>7.041019239</v>
      </c>
      <c r="Z92" s="61">
        <f t="shared" si="327"/>
        <v>24.34889311</v>
      </c>
      <c r="AA92" s="62">
        <f t="shared" si="327"/>
        <v>30.39546711</v>
      </c>
      <c r="AB92" s="63">
        <f t="shared" ref="AB92:AC92" si="328">If(ISBLANK(P92),,1000*POWER(2,-P92))</f>
        <v>3.825860537</v>
      </c>
      <c r="AC92" s="64" t="str">
        <f t="shared" si="328"/>
        <v/>
      </c>
      <c r="AD92" s="65">
        <f t="shared" ref="AD92:AG92" si="329">1000*POWER(2,-R92)</f>
        <v>0.005985901626</v>
      </c>
      <c r="AE92" s="66">
        <f t="shared" si="329"/>
        <v>0.003141750402</v>
      </c>
      <c r="AF92" s="67">
        <f t="shared" si="329"/>
        <v>0.01086464077</v>
      </c>
      <c r="AG92" s="68">
        <f t="shared" si="329"/>
        <v>0.01356266298</v>
      </c>
      <c r="AH92" s="69">
        <f t="shared" ref="AH92:AI92" si="330">If(ISBLANK(V92),,1000*POWER(2,-V92))</f>
        <v>0.001707124845</v>
      </c>
      <c r="AI92" s="70" t="str">
        <f t="shared" si="330"/>
        <v/>
      </c>
      <c r="AJ92" s="71">
        <f t="shared" ref="AJ92:AN92" si="331">(X92+AD92)/2</f>
        <v>6.710535423</v>
      </c>
      <c r="AK92" s="71">
        <f t="shared" si="331"/>
        <v>3.522080495</v>
      </c>
      <c r="AL92" s="72">
        <f t="shared" si="331"/>
        <v>12.17987888</v>
      </c>
      <c r="AM92" s="72">
        <f t="shared" si="331"/>
        <v>15.20451488</v>
      </c>
      <c r="AN92" s="73">
        <f t="shared" si="331"/>
        <v>1.913783831</v>
      </c>
      <c r="AO92" s="3"/>
    </row>
    <row r="93">
      <c r="A93" s="3" t="s">
        <v>95</v>
      </c>
      <c r="B93" s="8">
        <v>31.27</v>
      </c>
      <c r="C93" s="8">
        <v>30.65</v>
      </c>
      <c r="D93" s="8">
        <v>28.36</v>
      </c>
      <c r="E93" s="8">
        <v>28.36</v>
      </c>
      <c r="F93" s="8">
        <v>33.89</v>
      </c>
      <c r="G93" s="8">
        <v>35.27</v>
      </c>
      <c r="H93" s="8">
        <v>22.05</v>
      </c>
      <c r="I93" s="8">
        <v>21.75</v>
      </c>
      <c r="J93" s="3"/>
      <c r="K93" s="3"/>
      <c r="L93" s="8">
        <f t="shared" si="114"/>
        <v>9.22</v>
      </c>
      <c r="M93" s="8">
        <f t="shared" si="115"/>
        <v>8.6</v>
      </c>
      <c r="N93" s="8">
        <f t="shared" si="116"/>
        <v>6.31</v>
      </c>
      <c r="O93" s="8">
        <f t="shared" si="117"/>
        <v>6.31</v>
      </c>
      <c r="P93" s="8">
        <f t="shared" si="186"/>
        <v>11.84</v>
      </c>
      <c r="Q93" s="8">
        <f t="shared" si="119"/>
        <v>13.22</v>
      </c>
      <c r="R93" s="8">
        <f t="shared" si="120"/>
        <v>9.52</v>
      </c>
      <c r="S93" s="8">
        <f t="shared" si="121"/>
        <v>8.9</v>
      </c>
      <c r="T93" s="8">
        <f t="shared" si="122"/>
        <v>6.61</v>
      </c>
      <c r="U93" s="8">
        <f t="shared" si="123"/>
        <v>6.61</v>
      </c>
      <c r="V93" s="8">
        <f t="shared" si="124"/>
        <v>12.14</v>
      </c>
      <c r="W93" s="8">
        <f t="shared" si="125"/>
        <v>13.52</v>
      </c>
      <c r="X93" s="59">
        <f t="shared" ref="X93:AA93" si="332">1000*POWER(2,-L93)</f>
        <v>1.676885618</v>
      </c>
      <c r="Y93" s="60">
        <f t="shared" si="332"/>
        <v>2.577163888</v>
      </c>
      <c r="Z93" s="61">
        <f t="shared" si="332"/>
        <v>12.60377749</v>
      </c>
      <c r="AA93" s="62">
        <f t="shared" si="332"/>
        <v>12.60377749</v>
      </c>
      <c r="AB93" s="63">
        <f t="shared" ref="AB93:AC93" si="333">If(ISBLANK(P93),,1000*POWER(2,-P93))</f>
        <v>0.2727751802</v>
      </c>
      <c r="AC93" s="74">
        <f t="shared" si="333"/>
        <v>0.1048053511</v>
      </c>
      <c r="AD93" s="65">
        <f t="shared" ref="AD93:AG93" si="334">1000*POWER(2,-R93)</f>
        <v>1.362054362</v>
      </c>
      <c r="AE93" s="66">
        <f t="shared" si="334"/>
        <v>2.093307544</v>
      </c>
      <c r="AF93" s="67">
        <f t="shared" si="334"/>
        <v>10.23744847</v>
      </c>
      <c r="AG93" s="68">
        <f t="shared" si="334"/>
        <v>10.23744847</v>
      </c>
      <c r="AH93" s="69">
        <f t="shared" ref="AH93:AI93" si="335">If(ISBLANK(V93),,1000*POWER(2,-V93))</f>
        <v>0.2215622938</v>
      </c>
      <c r="AI93" s="75">
        <f t="shared" si="335"/>
        <v>0.0851283976</v>
      </c>
      <c r="AJ93" s="71">
        <f t="shared" ref="AJ93:AO93" si="336">(X93+AD93)/2</f>
        <v>1.51946999</v>
      </c>
      <c r="AK93" s="71">
        <f t="shared" si="336"/>
        <v>2.335235716</v>
      </c>
      <c r="AL93" s="72">
        <f t="shared" si="336"/>
        <v>11.42061298</v>
      </c>
      <c r="AM93" s="72">
        <f t="shared" si="336"/>
        <v>11.42061298</v>
      </c>
      <c r="AN93" s="73">
        <f t="shared" si="336"/>
        <v>0.247168737</v>
      </c>
      <c r="AO93" s="73">
        <f t="shared" si="336"/>
        <v>0.09496687437</v>
      </c>
    </row>
    <row r="94">
      <c r="A94" s="3" t="s">
        <v>96</v>
      </c>
      <c r="B94" s="8">
        <v>31.45</v>
      </c>
      <c r="C94" s="8">
        <v>32.21</v>
      </c>
      <c r="D94" s="8">
        <v>29.12</v>
      </c>
      <c r="E94" s="8">
        <v>29.05</v>
      </c>
      <c r="F94" s="8">
        <v>35.16</v>
      </c>
      <c r="G94" s="8">
        <v>35.77</v>
      </c>
      <c r="H94" s="8">
        <v>22.64</v>
      </c>
      <c r="I94" s="8">
        <v>23.14</v>
      </c>
      <c r="J94" s="3"/>
      <c r="K94" s="3"/>
      <c r="L94" s="8">
        <f t="shared" si="114"/>
        <v>8.81</v>
      </c>
      <c r="M94" s="8">
        <f t="shared" si="115"/>
        <v>9.57</v>
      </c>
      <c r="N94" s="8">
        <f t="shared" si="116"/>
        <v>6.48</v>
      </c>
      <c r="O94" s="8">
        <f t="shared" si="117"/>
        <v>6.41</v>
      </c>
      <c r="P94" s="8">
        <f t="shared" si="186"/>
        <v>12.52</v>
      </c>
      <c r="Q94" s="8">
        <f t="shared" si="119"/>
        <v>13.13</v>
      </c>
      <c r="R94" s="8">
        <f t="shared" si="120"/>
        <v>8.31</v>
      </c>
      <c r="S94" s="8">
        <f t="shared" si="121"/>
        <v>9.07</v>
      </c>
      <c r="T94" s="8">
        <f t="shared" si="122"/>
        <v>5.98</v>
      </c>
      <c r="U94" s="8">
        <f t="shared" si="123"/>
        <v>5.91</v>
      </c>
      <c r="V94" s="8">
        <f t="shared" si="124"/>
        <v>12.02</v>
      </c>
      <c r="W94" s="8">
        <f t="shared" si="125"/>
        <v>12.63</v>
      </c>
      <c r="X94" s="59">
        <f t="shared" ref="X94:AA94" si="337">1000*POWER(2,-L94)</f>
        <v>2.228054133</v>
      </c>
      <c r="Y94" s="60">
        <f t="shared" si="337"/>
        <v>1.31565779</v>
      </c>
      <c r="Z94" s="61">
        <f t="shared" si="337"/>
        <v>11.20277538</v>
      </c>
      <c r="AA94" s="62">
        <f t="shared" si="337"/>
        <v>11.75974021</v>
      </c>
      <c r="AB94" s="63">
        <f t="shared" ref="AB94:AC94" si="338">If(ISBLANK(P94),,1000*POWER(2,-P94))</f>
        <v>0.1702567952</v>
      </c>
      <c r="AC94" s="74">
        <f t="shared" si="338"/>
        <v>0.1115516907</v>
      </c>
      <c r="AD94" s="65">
        <f t="shared" ref="AD94:AG94" si="339">1000*POWER(2,-R94)</f>
        <v>3.150944372</v>
      </c>
      <c r="AE94" s="66">
        <f t="shared" si="339"/>
        <v>1.86062109</v>
      </c>
      <c r="AF94" s="67">
        <f t="shared" si="339"/>
        <v>15.84311687</v>
      </c>
      <c r="AG94" s="68">
        <f t="shared" si="339"/>
        <v>16.6307841</v>
      </c>
      <c r="AH94" s="69">
        <f t="shared" ref="AH94:AI94" si="340">If(ISBLANK(V94),,1000*POWER(2,-V94))</f>
        <v>0.2407794689</v>
      </c>
      <c r="AI94" s="75">
        <f t="shared" si="340"/>
        <v>0.1577579139</v>
      </c>
      <c r="AJ94" s="71">
        <f t="shared" ref="AJ94:AO94" si="341">(X94+AD94)/2</f>
        <v>2.689499252</v>
      </c>
      <c r="AK94" s="71">
        <f t="shared" si="341"/>
        <v>1.58813944</v>
      </c>
      <c r="AL94" s="72">
        <f t="shared" si="341"/>
        <v>13.52294612</v>
      </c>
      <c r="AM94" s="72">
        <f t="shared" si="341"/>
        <v>14.19526216</v>
      </c>
      <c r="AN94" s="73">
        <f t="shared" si="341"/>
        <v>0.205518132</v>
      </c>
      <c r="AO94" s="73">
        <f t="shared" si="341"/>
        <v>0.1346548023</v>
      </c>
    </row>
    <row r="95">
      <c r="A95" s="3" t="s">
        <v>97</v>
      </c>
      <c r="B95" s="8">
        <v>31.58</v>
      </c>
      <c r="C95" s="8">
        <v>31.71</v>
      </c>
      <c r="D95" s="8">
        <v>29.93</v>
      </c>
      <c r="E95" s="8">
        <v>29.13</v>
      </c>
      <c r="F95" s="8">
        <v>36.55</v>
      </c>
      <c r="G95" s="8">
        <v>38.36</v>
      </c>
      <c r="H95" s="8">
        <v>22.83</v>
      </c>
      <c r="I95" s="8">
        <v>23.35</v>
      </c>
      <c r="J95" s="3"/>
      <c r="K95" s="3"/>
      <c r="L95" s="8">
        <f t="shared" si="114"/>
        <v>8.75</v>
      </c>
      <c r="M95" s="8">
        <f t="shared" si="115"/>
        <v>8.88</v>
      </c>
      <c r="N95" s="8">
        <f t="shared" si="116"/>
        <v>7.1</v>
      </c>
      <c r="O95" s="8">
        <f t="shared" si="117"/>
        <v>6.3</v>
      </c>
      <c r="P95" s="8">
        <f t="shared" si="186"/>
        <v>13.72</v>
      </c>
      <c r="Q95" s="8">
        <f t="shared" si="119"/>
        <v>15.53</v>
      </c>
      <c r="R95" s="8">
        <f t="shared" si="120"/>
        <v>8.23</v>
      </c>
      <c r="S95" s="8">
        <f t="shared" si="121"/>
        <v>8.36</v>
      </c>
      <c r="T95" s="8">
        <f t="shared" si="122"/>
        <v>6.58</v>
      </c>
      <c r="U95" s="8">
        <f t="shared" si="123"/>
        <v>5.78</v>
      </c>
      <c r="V95" s="8">
        <f t="shared" si="124"/>
        <v>13.2</v>
      </c>
      <c r="W95" s="8">
        <f t="shared" si="125"/>
        <v>15.01</v>
      </c>
      <c r="X95" s="59">
        <f t="shared" ref="X95:AA95" si="342">1000*POWER(2,-L95)</f>
        <v>2.322670146</v>
      </c>
      <c r="Y95" s="60">
        <f t="shared" si="342"/>
        <v>2.122529028</v>
      </c>
      <c r="Z95" s="61">
        <f t="shared" si="342"/>
        <v>7.289320246</v>
      </c>
      <c r="AA95" s="62">
        <f t="shared" si="342"/>
        <v>12.69144369</v>
      </c>
      <c r="AB95" s="63">
        <f t="shared" ref="AB95:AC95" si="343">If(ISBLANK(P95),,1000*POWER(2,-P95))</f>
        <v>0.07410857449</v>
      </c>
      <c r="AC95" s="74">
        <f t="shared" si="343"/>
        <v>0.0211350932</v>
      </c>
      <c r="AD95" s="65">
        <f t="shared" ref="AD95:AG95" si="344">1000*POWER(2,-R95)</f>
        <v>3.330605046</v>
      </c>
      <c r="AE95" s="66">
        <f t="shared" si="344"/>
        <v>3.043611639</v>
      </c>
      <c r="AF95" s="67">
        <f t="shared" si="344"/>
        <v>10.45255902</v>
      </c>
      <c r="AG95" s="68">
        <f t="shared" si="344"/>
        <v>18.19896229</v>
      </c>
      <c r="AH95" s="69">
        <f t="shared" ref="AH95:AI95" si="345">If(ISBLANK(V95),,1000*POWER(2,-V95))</f>
        <v>0.1062683793</v>
      </c>
      <c r="AI95" s="75">
        <f t="shared" si="345"/>
        <v>0.03030677781</v>
      </c>
      <c r="AJ95" s="71">
        <f t="shared" ref="AJ95:AO95" si="346">(X95+AD95)/2</f>
        <v>2.826637596</v>
      </c>
      <c r="AK95" s="71">
        <f t="shared" si="346"/>
        <v>2.583070334</v>
      </c>
      <c r="AL95" s="72">
        <f t="shared" si="346"/>
        <v>8.870939634</v>
      </c>
      <c r="AM95" s="72">
        <f t="shared" si="346"/>
        <v>15.44520299</v>
      </c>
      <c r="AN95" s="73">
        <f t="shared" si="346"/>
        <v>0.0901884769</v>
      </c>
      <c r="AO95" s="73">
        <f t="shared" si="346"/>
        <v>0.02572093551</v>
      </c>
    </row>
    <row r="96">
      <c r="A96" s="3" t="s">
        <v>98</v>
      </c>
      <c r="B96" s="8">
        <v>31.65</v>
      </c>
      <c r="C96" s="8">
        <v>32.48</v>
      </c>
      <c r="D96" s="8">
        <v>29.5</v>
      </c>
      <c r="E96" s="8">
        <v>29.52</v>
      </c>
      <c r="F96" s="8">
        <v>34.58</v>
      </c>
      <c r="G96" s="8">
        <v>34.83</v>
      </c>
      <c r="H96" s="8">
        <v>22.23</v>
      </c>
      <c r="I96" s="8">
        <v>21.37</v>
      </c>
      <c r="J96" s="3"/>
      <c r="K96" s="3"/>
      <c r="L96" s="8">
        <f t="shared" si="114"/>
        <v>9.42</v>
      </c>
      <c r="M96" s="8">
        <f t="shared" si="115"/>
        <v>10.25</v>
      </c>
      <c r="N96" s="8">
        <f t="shared" si="116"/>
        <v>7.27</v>
      </c>
      <c r="O96" s="8">
        <f t="shared" si="117"/>
        <v>7.29</v>
      </c>
      <c r="P96" s="8">
        <f t="shared" si="186"/>
        <v>12.35</v>
      </c>
      <c r="Q96" s="8">
        <f t="shared" si="119"/>
        <v>12.6</v>
      </c>
      <c r="R96" s="8">
        <f t="shared" si="120"/>
        <v>10.28</v>
      </c>
      <c r="S96" s="8">
        <f t="shared" si="121"/>
        <v>11.11</v>
      </c>
      <c r="T96" s="8">
        <f t="shared" si="122"/>
        <v>8.13</v>
      </c>
      <c r="U96" s="8">
        <f t="shared" si="123"/>
        <v>8.15</v>
      </c>
      <c r="V96" s="8">
        <f t="shared" si="124"/>
        <v>13.21</v>
      </c>
      <c r="W96" s="8">
        <f t="shared" si="125"/>
        <v>13.46</v>
      </c>
      <c r="X96" s="59">
        <f t="shared" ref="X96:AA96" si="347">1000*POWER(2,-L96)</f>
        <v>1.459813719</v>
      </c>
      <c r="Y96" s="60">
        <f t="shared" si="347"/>
        <v>0.8211879055</v>
      </c>
      <c r="Z96" s="61">
        <f t="shared" si="347"/>
        <v>6.479058952</v>
      </c>
      <c r="AA96" s="62">
        <f t="shared" si="347"/>
        <v>6.389859832</v>
      </c>
      <c r="AB96" s="63">
        <f t="shared" ref="AB96:AC96" si="348">If(ISBLANK(P96),,1000*POWER(2,-P96))</f>
        <v>0.191548852</v>
      </c>
      <c r="AC96" s="74">
        <f t="shared" si="348"/>
        <v>0.161072743</v>
      </c>
      <c r="AD96" s="65">
        <f t="shared" ref="AD96:AG96" si="349">1000*POWER(2,-R96)</f>
        <v>0.8042881028</v>
      </c>
      <c r="AE96" s="66">
        <f t="shared" si="349"/>
        <v>0.4524355771</v>
      </c>
      <c r="AF96" s="67">
        <f t="shared" si="349"/>
        <v>3.569654102</v>
      </c>
      <c r="AG96" s="68">
        <f t="shared" si="349"/>
        <v>3.52050962</v>
      </c>
      <c r="AH96" s="69">
        <f t="shared" ref="AH96:AI96" si="350">If(ISBLANK(V96),,1000*POWER(2,-V96))</f>
        <v>0.10553433</v>
      </c>
      <c r="AI96" s="75">
        <f t="shared" si="350"/>
        <v>0.08874343978</v>
      </c>
      <c r="AJ96" s="71">
        <f t="shared" ref="AJ96:AO96" si="351">(X96+AD96)/2</f>
        <v>1.132050911</v>
      </c>
      <c r="AK96" s="71">
        <f t="shared" si="351"/>
        <v>0.6368117413</v>
      </c>
      <c r="AL96" s="72">
        <f t="shared" si="351"/>
        <v>5.024356527</v>
      </c>
      <c r="AM96" s="72">
        <f t="shared" si="351"/>
        <v>4.955184726</v>
      </c>
      <c r="AN96" s="73">
        <f t="shared" si="351"/>
        <v>0.148541591</v>
      </c>
      <c r="AO96" s="73">
        <f t="shared" si="351"/>
        <v>0.1249080914</v>
      </c>
    </row>
    <row r="97">
      <c r="A97" s="3" t="s">
        <v>99</v>
      </c>
      <c r="B97" s="8">
        <v>29.87</v>
      </c>
      <c r="C97" s="8">
        <v>32.74</v>
      </c>
      <c r="D97" s="8">
        <v>31.32</v>
      </c>
      <c r="E97" s="8">
        <v>31.18</v>
      </c>
      <c r="F97" s="8">
        <v>35.69</v>
      </c>
      <c r="G97" s="3"/>
      <c r="H97" s="8">
        <v>23.05</v>
      </c>
      <c r="I97" s="8">
        <v>23.3</v>
      </c>
      <c r="J97" s="3"/>
      <c r="K97" s="3"/>
      <c r="L97" s="8">
        <f t="shared" si="114"/>
        <v>6.82</v>
      </c>
      <c r="M97" s="8">
        <f t="shared" si="115"/>
        <v>9.69</v>
      </c>
      <c r="N97" s="8">
        <f t="shared" si="116"/>
        <v>8.27</v>
      </c>
      <c r="O97" s="8">
        <f t="shared" si="117"/>
        <v>8.13</v>
      </c>
      <c r="P97" s="8">
        <f t="shared" si="186"/>
        <v>12.64</v>
      </c>
      <c r="Q97" s="3" t="str">
        <f t="shared" si="119"/>
        <v/>
      </c>
      <c r="R97" s="8">
        <f t="shared" si="120"/>
        <v>6.57</v>
      </c>
      <c r="S97" s="8">
        <f t="shared" si="121"/>
        <v>9.44</v>
      </c>
      <c r="T97" s="8">
        <f t="shared" si="122"/>
        <v>8.02</v>
      </c>
      <c r="U97" s="8">
        <f t="shared" si="123"/>
        <v>7.88</v>
      </c>
      <c r="V97" s="8">
        <f t="shared" si="124"/>
        <v>12.39</v>
      </c>
      <c r="W97" s="3" t="str">
        <f t="shared" si="125"/>
        <v/>
      </c>
      <c r="X97" s="59">
        <f t="shared" ref="X97:AA97" si="352">1000*POWER(2,-L97)</f>
        <v>8.850655354</v>
      </c>
      <c r="Y97" s="60">
        <f t="shared" si="352"/>
        <v>1.210652051</v>
      </c>
      <c r="Z97" s="61">
        <f t="shared" si="352"/>
        <v>3.239529476</v>
      </c>
      <c r="AA97" s="62">
        <f t="shared" si="352"/>
        <v>3.569654102</v>
      </c>
      <c r="AB97" s="63">
        <f t="shared" ref="AB97:AC97" si="353">If(ISBLANK(P97),,1000*POWER(2,-P97))</f>
        <v>0.1566682004</v>
      </c>
      <c r="AC97" s="64" t="str">
        <f t="shared" si="353"/>
        <v/>
      </c>
      <c r="AD97" s="65">
        <f t="shared" ref="AD97:AG97" si="354">1000*POWER(2,-R97)</f>
        <v>10.52526232</v>
      </c>
      <c r="AE97" s="66">
        <f t="shared" si="354"/>
        <v>1.439716033</v>
      </c>
      <c r="AF97" s="67">
        <f t="shared" si="354"/>
        <v>3.852471502</v>
      </c>
      <c r="AG97" s="68">
        <f t="shared" si="354"/>
        <v>4.245058057</v>
      </c>
      <c r="AH97" s="69">
        <f t="shared" ref="AH97:AI97" si="355">If(ISBLANK(V97),,1000*POWER(2,-V97))</f>
        <v>0.1863109386</v>
      </c>
      <c r="AI97" s="70" t="str">
        <f t="shared" si="355"/>
        <v/>
      </c>
      <c r="AJ97" s="71">
        <f t="shared" ref="AJ97:AN97" si="356">(X97+AD97)/2</f>
        <v>9.687958837</v>
      </c>
      <c r="AK97" s="71">
        <f t="shared" si="356"/>
        <v>1.325184042</v>
      </c>
      <c r="AL97" s="72">
        <f t="shared" si="356"/>
        <v>3.546000489</v>
      </c>
      <c r="AM97" s="72">
        <f t="shared" si="356"/>
        <v>3.90735608</v>
      </c>
      <c r="AN97" s="73">
        <f t="shared" si="356"/>
        <v>0.1714895695</v>
      </c>
      <c r="AO97" s="3"/>
    </row>
    <row r="98">
      <c r="A98" s="3" t="s">
        <v>100</v>
      </c>
      <c r="B98" s="8">
        <v>14.15</v>
      </c>
      <c r="C98" s="8">
        <v>30.83</v>
      </c>
      <c r="D98" s="8">
        <v>30.82</v>
      </c>
      <c r="E98" s="8">
        <v>31.03</v>
      </c>
      <c r="F98" s="8">
        <v>35.2</v>
      </c>
      <c r="G98" s="8">
        <v>36.05</v>
      </c>
      <c r="H98" s="8">
        <v>23.43</v>
      </c>
      <c r="I98" s="8">
        <v>23.11</v>
      </c>
      <c r="J98" s="3"/>
      <c r="K98" s="3"/>
      <c r="L98" s="8">
        <f t="shared" si="114"/>
        <v>-9.28</v>
      </c>
      <c r="M98" s="8">
        <f t="shared" si="115"/>
        <v>7.4</v>
      </c>
      <c r="N98" s="8">
        <f t="shared" si="116"/>
        <v>7.39</v>
      </c>
      <c r="O98" s="8">
        <f t="shared" si="117"/>
        <v>7.6</v>
      </c>
      <c r="P98" s="8">
        <f t="shared" si="186"/>
        <v>11.77</v>
      </c>
      <c r="Q98" s="8">
        <f t="shared" si="119"/>
        <v>12.62</v>
      </c>
      <c r="R98" s="8">
        <f t="shared" si="120"/>
        <v>-8.96</v>
      </c>
      <c r="S98" s="8">
        <f t="shared" si="121"/>
        <v>7.72</v>
      </c>
      <c r="T98" s="8">
        <f t="shared" si="122"/>
        <v>7.71</v>
      </c>
      <c r="U98" s="8">
        <f t="shared" si="123"/>
        <v>7.92</v>
      </c>
      <c r="V98" s="8">
        <f t="shared" si="124"/>
        <v>12.09</v>
      </c>
      <c r="W98" s="8">
        <f t="shared" si="125"/>
        <v>12.94</v>
      </c>
      <c r="X98" s="59">
        <f t="shared" ref="X98:AA98" si="357">1000*POWER(2,-L98)</f>
        <v>621667.7808</v>
      </c>
      <c r="Y98" s="60">
        <f t="shared" si="357"/>
        <v>5.920767838</v>
      </c>
      <c r="Z98" s="61">
        <f t="shared" si="357"/>
        <v>5.961950035</v>
      </c>
      <c r="AA98" s="62">
        <f t="shared" si="357"/>
        <v>5.154327776</v>
      </c>
      <c r="AB98" s="63">
        <f t="shared" ref="AB98:AC98" si="358">If(ISBLANK(P98),,1000*POWER(2,-P98))</f>
        <v>0.2863366575</v>
      </c>
      <c r="AC98" s="74">
        <f t="shared" si="358"/>
        <v>0.158855207</v>
      </c>
      <c r="AD98" s="65">
        <f t="shared" ref="AD98:AG98" si="359">1000*POWER(2,-R98)</f>
        <v>497999.3331</v>
      </c>
      <c r="AE98" s="66">
        <f t="shared" si="359"/>
        <v>4.742948767</v>
      </c>
      <c r="AF98" s="67">
        <f t="shared" si="359"/>
        <v>4.775938585</v>
      </c>
      <c r="AG98" s="68">
        <f t="shared" si="359"/>
        <v>4.128976721</v>
      </c>
      <c r="AH98" s="69">
        <f t="shared" ref="AH98:AI98" si="360">If(ISBLANK(V98),,1000*POWER(2,-V98))</f>
        <v>0.2293756712</v>
      </c>
      <c r="AI98" s="75">
        <f t="shared" si="360"/>
        <v>0.1272541212</v>
      </c>
      <c r="AJ98" s="71">
        <f t="shared" ref="AJ98:AO98" si="361">(X98+AD98)/2</f>
        <v>559833.5569</v>
      </c>
      <c r="AK98" s="71">
        <f t="shared" si="361"/>
        <v>5.331858303</v>
      </c>
      <c r="AL98" s="72">
        <f t="shared" si="361"/>
        <v>5.36894431</v>
      </c>
      <c r="AM98" s="72">
        <f t="shared" si="361"/>
        <v>4.641652249</v>
      </c>
      <c r="AN98" s="73">
        <f t="shared" si="361"/>
        <v>0.2578561644</v>
      </c>
      <c r="AO98" s="73">
        <f t="shared" si="361"/>
        <v>0.1430546641</v>
      </c>
    </row>
    <row r="99">
      <c r="A99" s="3"/>
      <c r="B99" s="3" t="s">
        <v>116</v>
      </c>
      <c r="C99" s="3" t="s">
        <v>116</v>
      </c>
      <c r="D99" s="3" t="s">
        <v>102</v>
      </c>
      <c r="E99" s="3" t="s">
        <v>102</v>
      </c>
      <c r="F99" s="3"/>
      <c r="G99" s="3"/>
      <c r="H99" s="3" t="s">
        <v>39</v>
      </c>
      <c r="I99" s="3" t="s">
        <v>40</v>
      </c>
      <c r="J99" s="3"/>
      <c r="K99" s="3"/>
      <c r="L99" s="3" t="s">
        <v>117</v>
      </c>
      <c r="M99" s="3" t="s">
        <v>117</v>
      </c>
      <c r="N99" s="3" t="s">
        <v>105</v>
      </c>
      <c r="O99" s="3" t="s">
        <v>118</v>
      </c>
      <c r="P99" s="3"/>
      <c r="Q99" s="3"/>
      <c r="R99" s="3" t="s">
        <v>119</v>
      </c>
      <c r="S99" s="3" t="s">
        <v>119</v>
      </c>
      <c r="T99" s="3" t="s">
        <v>108</v>
      </c>
      <c r="U99" s="3" t="s">
        <v>108</v>
      </c>
      <c r="V99" s="3"/>
      <c r="W99" s="3"/>
      <c r="X99" s="78" t="s">
        <v>120</v>
      </c>
      <c r="Y99" s="78" t="s">
        <v>120</v>
      </c>
      <c r="Z99" s="53" t="s">
        <v>111</v>
      </c>
      <c r="AA99" s="53" t="s">
        <v>111</v>
      </c>
      <c r="AB99" s="3"/>
      <c r="AC99" s="3"/>
      <c r="AD99" s="79" t="s">
        <v>121</v>
      </c>
      <c r="AE99" s="79" t="s">
        <v>121</v>
      </c>
      <c r="AF99" s="56" t="s">
        <v>114</v>
      </c>
      <c r="AG99" s="56" t="s">
        <v>114</v>
      </c>
      <c r="AH99" s="80"/>
      <c r="AI99" s="81"/>
      <c r="AJ99" s="58" t="s">
        <v>116</v>
      </c>
      <c r="AK99" s="58" t="s">
        <v>116</v>
      </c>
      <c r="AL99" s="58" t="s">
        <v>102</v>
      </c>
      <c r="AM99" s="58" t="s">
        <v>102</v>
      </c>
      <c r="AN99" s="3"/>
      <c r="AO99" s="3"/>
    </row>
    <row r="100">
      <c r="A100" s="3" t="s">
        <v>53</v>
      </c>
      <c r="B100" s="8">
        <v>36.07</v>
      </c>
      <c r="C100" s="3"/>
      <c r="D100" s="8">
        <v>25.21</v>
      </c>
      <c r="E100" s="8">
        <v>25.25</v>
      </c>
      <c r="F100" s="3"/>
      <c r="G100" s="3"/>
      <c r="H100" s="8">
        <v>25.2</v>
      </c>
      <c r="I100" s="8">
        <v>23.72</v>
      </c>
      <c r="J100" s="3"/>
      <c r="K100" s="3"/>
      <c r="L100" s="8">
        <f t="shared" ref="L100:L123" si="365">IF(ISBLANK(B100),,B100-H100)</f>
        <v>10.87</v>
      </c>
      <c r="M100" s="3" t="str">
        <f t="shared" ref="M100:M123" si="366">IF(ISBLANK(C100),,C100-H100)</f>
        <v/>
      </c>
      <c r="N100" s="8">
        <f t="shared" ref="N100:N123" si="367">IF(ISBLANK(D100),,D100-H100)</f>
        <v>0.01</v>
      </c>
      <c r="O100" s="8">
        <f t="shared" ref="O100:O123" si="368">IF(ISBLANK(E100),,E100-H100)</f>
        <v>0.05</v>
      </c>
      <c r="P100" s="3"/>
      <c r="Q100" s="3"/>
      <c r="R100" s="8">
        <f t="shared" ref="R100:R123" si="369">IF(ISBLANK(B100),,B100-I100)</f>
        <v>12.35</v>
      </c>
      <c r="S100" s="3" t="str">
        <f t="shared" ref="S100:S123" si="370">IF(ISBLANK(C100),,C100-I100)</f>
        <v/>
      </c>
      <c r="T100" s="8">
        <f t="shared" ref="T100:T123" si="371">IF(ISBLANK(D100),,D100-I100)</f>
        <v>1.49</v>
      </c>
      <c r="U100" s="8">
        <f t="shared" ref="U100:U123" si="372">iF(ISBLANK(E100),,E100-I100)</f>
        <v>1.53</v>
      </c>
      <c r="V100" s="3"/>
      <c r="W100" s="3" t="s">
        <v>53</v>
      </c>
      <c r="X100" s="82">
        <f t="shared" ref="X100:AA100" si="362">IF(ISBLANK(L100),,1000*POWER(2,-L100))</f>
        <v>0.5343230963</v>
      </c>
      <c r="Y100" s="83" t="str">
        <f t="shared" si="362"/>
        <v/>
      </c>
      <c r="Z100" s="61">
        <f t="shared" si="362"/>
        <v>993.0924954</v>
      </c>
      <c r="AA100" s="62">
        <f t="shared" si="362"/>
        <v>965.9363289</v>
      </c>
      <c r="AB100" s="80"/>
      <c r="AC100" s="3"/>
      <c r="AD100" s="84">
        <f t="shared" ref="AD100:AG100" si="363">IF(ISBLANK(R100),,1000*POWER(2,-R100))</f>
        <v>0.191548852</v>
      </c>
      <c r="AE100" s="85" t="str">
        <f t="shared" si="363"/>
        <v/>
      </c>
      <c r="AF100" s="67">
        <f t="shared" si="363"/>
        <v>356.0125489</v>
      </c>
      <c r="AG100" s="68">
        <f t="shared" si="363"/>
        <v>346.277367</v>
      </c>
      <c r="AH100" s="80"/>
      <c r="AI100" s="81"/>
      <c r="AJ100" s="86">
        <f>(X100+AD100)/2</f>
        <v>0.3629359742</v>
      </c>
      <c r="AK100" s="3"/>
      <c r="AL100" s="72">
        <f t="shared" ref="AL100:AM100" si="364">(Z100+AF100)/2</f>
        <v>674.5525222</v>
      </c>
      <c r="AM100" s="72">
        <f t="shared" si="364"/>
        <v>656.106848</v>
      </c>
      <c r="AN100" s="3"/>
      <c r="AO100" s="3"/>
    </row>
    <row r="101">
      <c r="A101" s="3" t="s">
        <v>54</v>
      </c>
      <c r="B101" s="3"/>
      <c r="C101" s="8">
        <v>36.05</v>
      </c>
      <c r="D101" s="8">
        <v>23.73</v>
      </c>
      <c r="E101" s="8">
        <v>22.97</v>
      </c>
      <c r="F101" s="3"/>
      <c r="G101" s="3"/>
      <c r="H101" s="8">
        <v>22.65</v>
      </c>
      <c r="I101" s="8">
        <v>21.66</v>
      </c>
      <c r="J101" s="3"/>
      <c r="K101" s="3"/>
      <c r="L101" s="3" t="str">
        <f t="shared" si="365"/>
        <v/>
      </c>
      <c r="M101" s="8">
        <f t="shared" si="366"/>
        <v>13.4</v>
      </c>
      <c r="N101" s="8">
        <f t="shared" si="367"/>
        <v>1.08</v>
      </c>
      <c r="O101" s="8">
        <f t="shared" si="368"/>
        <v>0.32</v>
      </c>
      <c r="P101" s="3"/>
      <c r="Q101" s="3"/>
      <c r="R101" s="3" t="str">
        <f t="shared" si="369"/>
        <v/>
      </c>
      <c r="S101" s="8">
        <f t="shared" si="370"/>
        <v>14.39</v>
      </c>
      <c r="T101" s="8">
        <f t="shared" si="371"/>
        <v>2.07</v>
      </c>
      <c r="U101" s="8">
        <f t="shared" si="372"/>
        <v>1.31</v>
      </c>
      <c r="V101" s="3"/>
      <c r="W101" s="3" t="s">
        <v>54</v>
      </c>
      <c r="X101" s="83" t="str">
        <f t="shared" ref="X101:AA101" si="373">IF(ISBLANK(L101),,1000*POWER(2,-L101))</f>
        <v/>
      </c>
      <c r="Y101" s="82">
        <f t="shared" si="373"/>
        <v>0.09251199747</v>
      </c>
      <c r="Z101" s="61">
        <f t="shared" si="373"/>
        <v>473.0288234</v>
      </c>
      <c r="AA101" s="62">
        <f t="shared" si="373"/>
        <v>801.0698776</v>
      </c>
      <c r="AB101" s="80"/>
      <c r="AC101" s="3"/>
      <c r="AD101" s="87" t="str">
        <f t="shared" ref="AD101:AG101" si="374">IF(ISBLANK(R101),,1000*POWER(2,-R101))</f>
        <v/>
      </c>
      <c r="AE101" s="88">
        <f t="shared" si="374"/>
        <v>0.04657773465</v>
      </c>
      <c r="AF101" s="67">
        <f t="shared" si="374"/>
        <v>238.1594995</v>
      </c>
      <c r="AG101" s="68">
        <f t="shared" si="374"/>
        <v>403.3208796</v>
      </c>
      <c r="AH101" s="80"/>
      <c r="AI101" s="81"/>
      <c r="AJ101" s="3"/>
      <c r="AK101" s="86">
        <f t="shared" ref="AK101:AM101" si="375">(Y101+AE101)/2</f>
        <v>0.06954486606</v>
      </c>
      <c r="AL101" s="72">
        <f t="shared" si="375"/>
        <v>355.5941614</v>
      </c>
      <c r="AM101" s="72">
        <f t="shared" si="375"/>
        <v>602.1953786</v>
      </c>
      <c r="AN101" s="3"/>
      <c r="AO101" s="3"/>
    </row>
    <row r="102">
      <c r="A102" s="3" t="s">
        <v>55</v>
      </c>
      <c r="B102" s="8">
        <v>36.15</v>
      </c>
      <c r="C102" s="3"/>
      <c r="D102" s="8">
        <v>26.47</v>
      </c>
      <c r="E102" s="8">
        <v>26.29</v>
      </c>
      <c r="F102" s="3"/>
      <c r="G102" s="3"/>
      <c r="H102" s="8">
        <v>25.42</v>
      </c>
      <c r="I102" s="8">
        <v>24.71</v>
      </c>
      <c r="J102" s="3"/>
      <c r="K102" s="3"/>
      <c r="L102" s="8">
        <f t="shared" si="365"/>
        <v>10.73</v>
      </c>
      <c r="M102" s="3" t="str">
        <f t="shared" si="366"/>
        <v/>
      </c>
      <c r="N102" s="8">
        <f t="shared" si="367"/>
        <v>1.05</v>
      </c>
      <c r="O102" s="8">
        <f t="shared" si="368"/>
        <v>0.87</v>
      </c>
      <c r="P102" s="3"/>
      <c r="Q102" s="3"/>
      <c r="R102" s="8">
        <f t="shared" si="369"/>
        <v>11.44</v>
      </c>
      <c r="S102" s="3" t="str">
        <f t="shared" si="370"/>
        <v/>
      </c>
      <c r="T102" s="8">
        <f t="shared" si="371"/>
        <v>1.76</v>
      </c>
      <c r="U102" s="8">
        <f t="shared" si="372"/>
        <v>1.58</v>
      </c>
      <c r="V102" s="3"/>
      <c r="W102" s="3" t="s">
        <v>55</v>
      </c>
      <c r="X102" s="82">
        <f t="shared" ref="X102:AA102" si="376">IF(ISBLANK(L102),,1000*POWER(2,-L102))</f>
        <v>0.5887733534</v>
      </c>
      <c r="Y102" s="83" t="str">
        <f t="shared" si="376"/>
        <v/>
      </c>
      <c r="Z102" s="61">
        <f t="shared" si="376"/>
        <v>482.9681645</v>
      </c>
      <c r="AA102" s="62">
        <f t="shared" si="376"/>
        <v>547.1468506</v>
      </c>
      <c r="AB102" s="80"/>
      <c r="AC102" s="3"/>
      <c r="AD102" s="84">
        <f t="shared" ref="AD102:AG102" si="377">IF(ISBLANK(R102),,1000*POWER(2,-R102))</f>
        <v>0.3599290081</v>
      </c>
      <c r="AE102" s="85" t="str">
        <f t="shared" si="377"/>
        <v/>
      </c>
      <c r="AF102" s="67">
        <f t="shared" si="377"/>
        <v>295.2481654</v>
      </c>
      <c r="AG102" s="68">
        <f t="shared" si="377"/>
        <v>334.4818887</v>
      </c>
      <c r="AH102" s="80"/>
      <c r="AI102" s="81"/>
      <c r="AJ102" s="86">
        <f>(X102+AD102)/2</f>
        <v>0.4743511807</v>
      </c>
      <c r="AK102" s="3"/>
      <c r="AL102" s="72">
        <f t="shared" ref="AL102:AM102" si="378">(Z102+AF102)/2</f>
        <v>389.1081649</v>
      </c>
      <c r="AM102" s="72">
        <f t="shared" si="378"/>
        <v>440.8143697</v>
      </c>
      <c r="AN102" s="3"/>
      <c r="AO102" s="3"/>
    </row>
    <row r="103">
      <c r="A103" s="3" t="s">
        <v>56</v>
      </c>
      <c r="B103" s="3"/>
      <c r="C103" s="3"/>
      <c r="D103" s="8">
        <v>25.44</v>
      </c>
      <c r="E103" s="8">
        <v>25.65</v>
      </c>
      <c r="F103" s="3"/>
      <c r="G103" s="3"/>
      <c r="H103" s="8">
        <v>24.88</v>
      </c>
      <c r="I103" s="8">
        <v>24.03</v>
      </c>
      <c r="J103" s="3"/>
      <c r="K103" s="3"/>
      <c r="L103" s="3" t="str">
        <f t="shared" si="365"/>
        <v/>
      </c>
      <c r="M103" s="3" t="str">
        <f t="shared" si="366"/>
        <v/>
      </c>
      <c r="N103" s="8">
        <f t="shared" si="367"/>
        <v>0.56</v>
      </c>
      <c r="O103" s="8">
        <f t="shared" si="368"/>
        <v>0.77</v>
      </c>
      <c r="P103" s="3"/>
      <c r="Q103" s="3"/>
      <c r="R103" s="3" t="str">
        <f t="shared" si="369"/>
        <v/>
      </c>
      <c r="S103" s="3" t="str">
        <f t="shared" si="370"/>
        <v/>
      </c>
      <c r="T103" s="8">
        <f t="shared" si="371"/>
        <v>1.41</v>
      </c>
      <c r="U103" s="8">
        <f t="shared" si="372"/>
        <v>1.62</v>
      </c>
      <c r="V103" s="3"/>
      <c r="W103" s="3" t="s">
        <v>56</v>
      </c>
      <c r="X103" s="83" t="str">
        <f t="shared" ref="X103:AA103" si="379">IF(ISBLANK(L103),,1000*POWER(2,-L103))</f>
        <v/>
      </c>
      <c r="Y103" s="83" t="str">
        <f t="shared" si="379"/>
        <v/>
      </c>
      <c r="Z103" s="61">
        <f t="shared" si="379"/>
        <v>678.3021637</v>
      </c>
      <c r="AA103" s="62">
        <f t="shared" si="379"/>
        <v>586.4174746</v>
      </c>
      <c r="AB103" s="80"/>
      <c r="AC103" s="3"/>
      <c r="AD103" s="87" t="str">
        <f t="shared" ref="AD103:AG103" si="380">IF(ISBLANK(R103),,1000*POWER(2,-R103))</f>
        <v/>
      </c>
      <c r="AE103" s="85" t="str">
        <f t="shared" si="380"/>
        <v/>
      </c>
      <c r="AF103" s="67">
        <f t="shared" si="380"/>
        <v>376.3116869</v>
      </c>
      <c r="AG103" s="68">
        <f t="shared" si="380"/>
        <v>325.3354639</v>
      </c>
      <c r="AH103" s="80"/>
      <c r="AI103" s="81"/>
      <c r="AJ103" s="3"/>
      <c r="AK103" s="3"/>
      <c r="AL103" s="72">
        <f t="shared" ref="AL103:AM103" si="381">(Z103+AF103)/2</f>
        <v>527.3069253</v>
      </c>
      <c r="AM103" s="72">
        <f t="shared" si="381"/>
        <v>455.8764692</v>
      </c>
      <c r="AN103" s="3"/>
      <c r="AO103" s="3"/>
    </row>
    <row r="104">
      <c r="A104" s="3" t="s">
        <v>57</v>
      </c>
      <c r="B104" s="8">
        <v>36.13</v>
      </c>
      <c r="C104" s="8">
        <v>36.21</v>
      </c>
      <c r="D104" s="8">
        <v>26.63</v>
      </c>
      <c r="E104" s="8">
        <v>26.48</v>
      </c>
      <c r="F104" s="3"/>
      <c r="G104" s="3"/>
      <c r="H104" s="8">
        <v>25.49</v>
      </c>
      <c r="I104" s="8">
        <v>24.85</v>
      </c>
      <c r="J104" s="3"/>
      <c r="K104" s="3"/>
      <c r="L104" s="8">
        <f t="shared" si="365"/>
        <v>10.64</v>
      </c>
      <c r="M104" s="8">
        <f t="shared" si="366"/>
        <v>10.72</v>
      </c>
      <c r="N104" s="8">
        <f t="shared" si="367"/>
        <v>1.14</v>
      </c>
      <c r="O104" s="8">
        <f t="shared" si="368"/>
        <v>0.99</v>
      </c>
      <c r="P104" s="3"/>
      <c r="Q104" s="3"/>
      <c r="R104" s="8">
        <f t="shared" si="369"/>
        <v>11.28</v>
      </c>
      <c r="S104" s="8">
        <f t="shared" si="370"/>
        <v>11.36</v>
      </c>
      <c r="T104" s="8">
        <f t="shared" si="371"/>
        <v>1.78</v>
      </c>
      <c r="U104" s="8">
        <f t="shared" si="372"/>
        <v>1.63</v>
      </c>
      <c r="V104" s="3"/>
      <c r="W104" s="3" t="s">
        <v>57</v>
      </c>
      <c r="X104" s="82">
        <f t="shared" ref="X104:AA104" si="382">IF(ISBLANK(L104),,1000*POWER(2,-L104))</f>
        <v>0.6266728015</v>
      </c>
      <c r="Y104" s="82">
        <f t="shared" si="382"/>
        <v>0.5928685959</v>
      </c>
      <c r="Z104" s="61">
        <f t="shared" si="382"/>
        <v>453.7595777</v>
      </c>
      <c r="AA104" s="62">
        <f t="shared" si="382"/>
        <v>503.477775</v>
      </c>
      <c r="AB104" s="80"/>
      <c r="AC104" s="3"/>
      <c r="AD104" s="84">
        <f t="shared" ref="AD104:AG104" si="383">IF(ISBLANK(R104),,1000*POWER(2,-R104))</f>
        <v>0.4021440514</v>
      </c>
      <c r="AE104" s="88">
        <f t="shared" si="383"/>
        <v>0.3804514549</v>
      </c>
      <c r="AF104" s="67">
        <f t="shared" si="383"/>
        <v>291.1833966</v>
      </c>
      <c r="AG104" s="68">
        <f t="shared" si="383"/>
        <v>323.0882077</v>
      </c>
      <c r="AH104" s="80"/>
      <c r="AI104" s="81"/>
      <c r="AJ104" s="86">
        <f t="shared" ref="AJ104:AM104" si="384">(X104+AD104)/2</f>
        <v>0.5144084265</v>
      </c>
      <c r="AK104" s="86">
        <f t="shared" si="384"/>
        <v>0.4866600254</v>
      </c>
      <c r="AL104" s="72">
        <f t="shared" si="384"/>
        <v>372.4714871</v>
      </c>
      <c r="AM104" s="72">
        <f t="shared" si="384"/>
        <v>413.2829913</v>
      </c>
      <c r="AN104" s="3"/>
      <c r="AO104" s="3"/>
    </row>
    <row r="105">
      <c r="A105" s="3" t="s">
        <v>58</v>
      </c>
      <c r="B105" s="8">
        <v>34.97</v>
      </c>
      <c r="C105" s="3"/>
      <c r="D105" s="8">
        <v>29.03</v>
      </c>
      <c r="E105" s="8">
        <v>28.61</v>
      </c>
      <c r="F105" s="3"/>
      <c r="G105" s="3"/>
      <c r="H105" s="8">
        <v>28.74</v>
      </c>
      <c r="I105" s="8">
        <v>26.29</v>
      </c>
      <c r="J105" s="3"/>
      <c r="K105" s="3"/>
      <c r="L105" s="8">
        <f t="shared" si="365"/>
        <v>6.23</v>
      </c>
      <c r="M105" s="3" t="str">
        <f t="shared" si="366"/>
        <v/>
      </c>
      <c r="N105" s="8">
        <f t="shared" si="367"/>
        <v>0.29</v>
      </c>
      <c r="O105" s="8">
        <f t="shared" si="368"/>
        <v>-0.13</v>
      </c>
      <c r="P105" s="3"/>
      <c r="Q105" s="3"/>
      <c r="R105" s="8">
        <f t="shared" si="369"/>
        <v>8.68</v>
      </c>
      <c r="S105" s="3" t="str">
        <f t="shared" si="370"/>
        <v/>
      </c>
      <c r="T105" s="8">
        <f t="shared" si="371"/>
        <v>2.74</v>
      </c>
      <c r="U105" s="8">
        <f t="shared" si="372"/>
        <v>2.32</v>
      </c>
      <c r="V105" s="3"/>
      <c r="W105" s="3" t="s">
        <v>58</v>
      </c>
      <c r="X105" s="82">
        <f t="shared" ref="X105:AA105" si="385">IF(ISBLANK(L105),,1000*POWER(2,-L105))</f>
        <v>13.32242018</v>
      </c>
      <c r="Y105" s="83" t="str">
        <f t="shared" si="385"/>
        <v/>
      </c>
      <c r="Z105" s="61">
        <f t="shared" si="385"/>
        <v>817.9020586</v>
      </c>
      <c r="AA105" s="62">
        <f t="shared" si="385"/>
        <v>1094.293701</v>
      </c>
      <c r="AB105" s="80"/>
      <c r="AC105" s="3"/>
      <c r="AD105" s="84">
        <f t="shared" ref="AD105:AG105" si="386">IF(ISBLANK(R105),,1000*POWER(2,-R105))</f>
        <v>2.438145603</v>
      </c>
      <c r="AE105" s="85" t="str">
        <f t="shared" si="386"/>
        <v/>
      </c>
      <c r="AF105" s="67">
        <f t="shared" si="386"/>
        <v>149.6848381</v>
      </c>
      <c r="AG105" s="68">
        <f t="shared" si="386"/>
        <v>200.2674694</v>
      </c>
      <c r="AH105" s="80"/>
      <c r="AI105" s="81"/>
      <c r="AJ105" s="86">
        <f t="shared" ref="AJ105:AJ106" si="390">(X105+AD105)/2</f>
        <v>7.880282894</v>
      </c>
      <c r="AK105" s="3"/>
      <c r="AL105" s="72">
        <f t="shared" ref="AL105:AM105" si="387">(Z105+AF105)/2</f>
        <v>483.7934483</v>
      </c>
      <c r="AM105" s="72">
        <f t="shared" si="387"/>
        <v>647.2805853</v>
      </c>
      <c r="AN105" s="3"/>
      <c r="AO105" s="3"/>
    </row>
    <row r="106">
      <c r="A106" s="3" t="s">
        <v>59</v>
      </c>
      <c r="B106" s="8">
        <v>39.4</v>
      </c>
      <c r="C106" s="8">
        <v>35.12</v>
      </c>
      <c r="D106" s="8">
        <v>28.99</v>
      </c>
      <c r="E106" s="8">
        <v>29.17</v>
      </c>
      <c r="F106" s="3"/>
      <c r="G106" s="3"/>
      <c r="H106" s="8">
        <v>28.78</v>
      </c>
      <c r="I106" s="8">
        <v>27.21</v>
      </c>
      <c r="J106" s="3"/>
      <c r="K106" s="3"/>
      <c r="L106" s="8">
        <f t="shared" si="365"/>
        <v>10.62</v>
      </c>
      <c r="M106" s="8">
        <f t="shared" si="366"/>
        <v>6.34</v>
      </c>
      <c r="N106" s="8">
        <f t="shared" si="367"/>
        <v>0.21</v>
      </c>
      <c r="O106" s="8">
        <f t="shared" si="368"/>
        <v>0.39</v>
      </c>
      <c r="P106" s="3"/>
      <c r="Q106" s="3"/>
      <c r="R106" s="8">
        <f t="shared" si="369"/>
        <v>12.19</v>
      </c>
      <c r="S106" s="8">
        <f t="shared" si="370"/>
        <v>7.91</v>
      </c>
      <c r="T106" s="8">
        <f t="shared" si="371"/>
        <v>1.78</v>
      </c>
      <c r="U106" s="8">
        <f t="shared" si="372"/>
        <v>1.96</v>
      </c>
      <c r="V106" s="3"/>
      <c r="W106" s="3" t="s">
        <v>59</v>
      </c>
      <c r="X106" s="82">
        <f t="shared" ref="X106:AA106" si="388">IF(ISBLANK(L106),,1000*POWER(2,-L106))</f>
        <v>0.6354208279</v>
      </c>
      <c r="Y106" s="82">
        <f t="shared" si="388"/>
        <v>12.3443955</v>
      </c>
      <c r="Z106" s="61">
        <f t="shared" si="388"/>
        <v>864.5372313</v>
      </c>
      <c r="AA106" s="62">
        <f t="shared" si="388"/>
        <v>763.1296045</v>
      </c>
      <c r="AB106" s="80"/>
      <c r="AC106" s="3"/>
      <c r="AD106" s="84">
        <f t="shared" ref="AD106:AG106" si="389">IF(ISBLANK(R106),,1000*POWER(2,-R106))</f>
        <v>0.2140150687</v>
      </c>
      <c r="AE106" s="88">
        <f t="shared" si="389"/>
        <v>4.157696025</v>
      </c>
      <c r="AF106" s="67">
        <f t="shared" si="389"/>
        <v>291.1833966</v>
      </c>
      <c r="AG106" s="68">
        <f t="shared" si="389"/>
        <v>257.0284567</v>
      </c>
      <c r="AH106" s="80"/>
      <c r="AI106" s="81"/>
      <c r="AJ106" s="86">
        <f t="shared" si="390"/>
        <v>0.4247179483</v>
      </c>
      <c r="AK106" s="86">
        <f t="shared" ref="AK106:AM106" si="391">(Y106+AE106)/2</f>
        <v>8.251045762</v>
      </c>
      <c r="AL106" s="72">
        <f t="shared" si="391"/>
        <v>577.860314</v>
      </c>
      <c r="AM106" s="72">
        <f t="shared" si="391"/>
        <v>510.0790306</v>
      </c>
      <c r="AN106" s="3"/>
      <c r="AO106" s="3"/>
    </row>
    <row r="107">
      <c r="A107" s="3" t="s">
        <v>60</v>
      </c>
      <c r="B107" s="3"/>
      <c r="C107" s="3"/>
      <c r="D107" s="8">
        <v>26.84</v>
      </c>
      <c r="E107" s="8">
        <v>26.89</v>
      </c>
      <c r="F107" s="3"/>
      <c r="G107" s="3"/>
      <c r="H107" s="8">
        <v>26.5</v>
      </c>
      <c r="I107" s="8">
        <v>23.84</v>
      </c>
      <c r="J107" s="3"/>
      <c r="K107" s="3"/>
      <c r="L107" s="3" t="str">
        <f t="shared" si="365"/>
        <v/>
      </c>
      <c r="M107" s="3" t="str">
        <f t="shared" si="366"/>
        <v/>
      </c>
      <c r="N107" s="8">
        <f t="shared" si="367"/>
        <v>0.34</v>
      </c>
      <c r="O107" s="8">
        <f t="shared" si="368"/>
        <v>0.39</v>
      </c>
      <c r="P107" s="3"/>
      <c r="Q107" s="3"/>
      <c r="R107" s="3" t="str">
        <f t="shared" si="369"/>
        <v/>
      </c>
      <c r="S107" s="3" t="str">
        <f t="shared" si="370"/>
        <v/>
      </c>
      <c r="T107" s="8">
        <f t="shared" si="371"/>
        <v>3</v>
      </c>
      <c r="U107" s="8">
        <f t="shared" si="372"/>
        <v>3.05</v>
      </c>
      <c r="V107" s="3"/>
      <c r="W107" s="3" t="s">
        <v>60</v>
      </c>
      <c r="X107" s="83" t="str">
        <f t="shared" ref="X107:AA107" si="392">IF(ISBLANK(L107),,1000*POWER(2,-L107))</f>
        <v/>
      </c>
      <c r="Y107" s="83" t="str">
        <f t="shared" si="392"/>
        <v/>
      </c>
      <c r="Z107" s="61">
        <f t="shared" si="392"/>
        <v>790.0413119</v>
      </c>
      <c r="AA107" s="62">
        <f t="shared" si="392"/>
        <v>763.1296045</v>
      </c>
      <c r="AB107" s="80"/>
      <c r="AC107" s="3"/>
      <c r="AD107" s="87" t="str">
        <f t="shared" ref="AD107:AG107" si="393">IF(ISBLANK(R107),,1000*POWER(2,-R107))</f>
        <v/>
      </c>
      <c r="AE107" s="85" t="str">
        <f t="shared" si="393"/>
        <v/>
      </c>
      <c r="AF107" s="67">
        <f t="shared" si="393"/>
        <v>125</v>
      </c>
      <c r="AG107" s="68">
        <f t="shared" si="393"/>
        <v>120.7420411</v>
      </c>
      <c r="AH107" s="80"/>
      <c r="AI107" s="81"/>
      <c r="AJ107" s="3"/>
      <c r="AK107" s="3"/>
      <c r="AL107" s="72">
        <f t="shared" ref="AL107:AM107" si="394">(Z107+AF107)/2</f>
        <v>457.5206559</v>
      </c>
      <c r="AM107" s="72">
        <f t="shared" si="394"/>
        <v>441.9358228</v>
      </c>
      <c r="AN107" s="3"/>
      <c r="AO107" s="3"/>
    </row>
    <row r="108">
      <c r="A108" s="3" t="s">
        <v>61</v>
      </c>
      <c r="B108" s="8">
        <v>37.4</v>
      </c>
      <c r="C108" s="8">
        <v>36.5</v>
      </c>
      <c r="D108" s="8">
        <v>26.52</v>
      </c>
      <c r="E108" s="8">
        <v>26.56</v>
      </c>
      <c r="F108" s="3"/>
      <c r="G108" s="3"/>
      <c r="H108" s="8">
        <v>26.69</v>
      </c>
      <c r="I108" s="8">
        <v>24.93</v>
      </c>
      <c r="J108" s="3"/>
      <c r="K108" s="3"/>
      <c r="L108" s="8">
        <f t="shared" si="365"/>
        <v>10.71</v>
      </c>
      <c r="M108" s="8">
        <f t="shared" si="366"/>
        <v>9.81</v>
      </c>
      <c r="N108" s="8">
        <f t="shared" si="367"/>
        <v>-0.17</v>
      </c>
      <c r="O108" s="8">
        <f t="shared" si="368"/>
        <v>-0.13</v>
      </c>
      <c r="P108" s="3"/>
      <c r="Q108" s="3"/>
      <c r="R108" s="8">
        <f t="shared" si="369"/>
        <v>12.47</v>
      </c>
      <c r="S108" s="8">
        <f t="shared" si="370"/>
        <v>11.57</v>
      </c>
      <c r="T108" s="8">
        <f t="shared" si="371"/>
        <v>1.59</v>
      </c>
      <c r="U108" s="8">
        <f t="shared" si="372"/>
        <v>1.63</v>
      </c>
      <c r="V108" s="3"/>
      <c r="W108" s="3" t="s">
        <v>61</v>
      </c>
      <c r="X108" s="82">
        <f t="shared" ref="X108:AA108" si="395">IF(ISBLANK(L108),,1000*POWER(2,-L108))</f>
        <v>0.5969923231</v>
      </c>
      <c r="Y108" s="82">
        <f t="shared" si="395"/>
        <v>1.114027066</v>
      </c>
      <c r="Z108" s="61">
        <f t="shared" si="395"/>
        <v>1125.058485</v>
      </c>
      <c r="AA108" s="62">
        <f t="shared" si="395"/>
        <v>1094.293701</v>
      </c>
      <c r="AB108" s="80"/>
      <c r="AC108" s="3"/>
      <c r="AD108" s="84">
        <f t="shared" ref="AD108:AG108" si="396">IF(ISBLANK(R108),,1000*POWER(2,-R108))</f>
        <v>0.1762608881</v>
      </c>
      <c r="AE108" s="88">
        <f t="shared" si="396"/>
        <v>0.3289144475</v>
      </c>
      <c r="AF108" s="67">
        <f t="shared" si="396"/>
        <v>332.1714535</v>
      </c>
      <c r="AG108" s="68">
        <f t="shared" si="396"/>
        <v>323.0882077</v>
      </c>
      <c r="AH108" s="80"/>
      <c r="AI108" s="81"/>
      <c r="AJ108" s="86">
        <f t="shared" ref="AJ108:AM108" si="397">(X108+AD108)/2</f>
        <v>0.3866266056</v>
      </c>
      <c r="AK108" s="86">
        <f t="shared" si="397"/>
        <v>0.7214707569</v>
      </c>
      <c r="AL108" s="72">
        <f t="shared" si="397"/>
        <v>728.6149691</v>
      </c>
      <c r="AM108" s="72">
        <f t="shared" si="397"/>
        <v>708.6909545</v>
      </c>
      <c r="AN108" s="3"/>
      <c r="AO108" s="3"/>
    </row>
    <row r="109">
      <c r="A109" s="3" t="s">
        <v>62</v>
      </c>
      <c r="B109" s="3"/>
      <c r="C109" s="3"/>
      <c r="D109" s="8">
        <v>26.54</v>
      </c>
      <c r="E109" s="8">
        <v>26.52</v>
      </c>
      <c r="F109" s="3"/>
      <c r="G109" s="3"/>
      <c r="H109" s="8">
        <v>25.42</v>
      </c>
      <c r="I109" s="8">
        <v>24.27</v>
      </c>
      <c r="J109" s="3"/>
      <c r="K109" s="3"/>
      <c r="L109" s="3" t="str">
        <f t="shared" si="365"/>
        <v/>
      </c>
      <c r="M109" s="3" t="str">
        <f t="shared" si="366"/>
        <v/>
      </c>
      <c r="N109" s="8">
        <f t="shared" si="367"/>
        <v>1.12</v>
      </c>
      <c r="O109" s="8">
        <f t="shared" si="368"/>
        <v>1.1</v>
      </c>
      <c r="P109" s="3"/>
      <c r="Q109" s="3"/>
      <c r="R109" s="3" t="str">
        <f t="shared" si="369"/>
        <v/>
      </c>
      <c r="S109" s="3" t="str">
        <f t="shared" si="370"/>
        <v/>
      </c>
      <c r="T109" s="8">
        <f t="shared" si="371"/>
        <v>2.27</v>
      </c>
      <c r="U109" s="8">
        <f t="shared" si="372"/>
        <v>2.25</v>
      </c>
      <c r="V109" s="3"/>
      <c r="W109" s="3" t="s">
        <v>62</v>
      </c>
      <c r="X109" s="83" t="str">
        <f t="shared" ref="X109:AA109" si="398">IF(ISBLANK(L109),,1000*POWER(2,-L109))</f>
        <v/>
      </c>
      <c r="Y109" s="83" t="str">
        <f t="shared" si="398"/>
        <v/>
      </c>
      <c r="Z109" s="61">
        <f t="shared" si="398"/>
        <v>460.0938253</v>
      </c>
      <c r="AA109" s="62">
        <f t="shared" si="398"/>
        <v>466.5164958</v>
      </c>
      <c r="AB109" s="80"/>
      <c r="AC109" s="3"/>
      <c r="AD109" s="87" t="str">
        <f t="shared" ref="AD109:AG109" si="399">IF(ISBLANK(R109),,1000*POWER(2,-R109))</f>
        <v/>
      </c>
      <c r="AE109" s="85" t="str">
        <f t="shared" si="399"/>
        <v/>
      </c>
      <c r="AF109" s="67">
        <f t="shared" si="399"/>
        <v>207.3298865</v>
      </c>
      <c r="AG109" s="68">
        <f t="shared" si="399"/>
        <v>210.2241038</v>
      </c>
      <c r="AH109" s="80"/>
      <c r="AI109" s="81"/>
      <c r="AJ109" s="3"/>
      <c r="AK109" s="3"/>
      <c r="AL109" s="72">
        <f t="shared" ref="AL109:AM109" si="400">(Z109+AF109)/2</f>
        <v>333.7118559</v>
      </c>
      <c r="AM109" s="72">
        <f t="shared" si="400"/>
        <v>338.3702998</v>
      </c>
      <c r="AN109" s="3"/>
      <c r="AO109" s="3"/>
    </row>
    <row r="110">
      <c r="A110" s="3" t="s">
        <v>63</v>
      </c>
      <c r="B110" s="3"/>
      <c r="C110" s="8">
        <v>37.32</v>
      </c>
      <c r="D110" s="8">
        <v>26.74</v>
      </c>
      <c r="E110" s="8">
        <v>26.99</v>
      </c>
      <c r="F110" s="3"/>
      <c r="G110" s="3"/>
      <c r="H110" s="8">
        <v>25.78</v>
      </c>
      <c r="I110" s="8">
        <v>25.56</v>
      </c>
      <c r="J110" s="3"/>
      <c r="K110" s="3"/>
      <c r="L110" s="3" t="str">
        <f t="shared" si="365"/>
        <v/>
      </c>
      <c r="M110" s="8">
        <f t="shared" si="366"/>
        <v>11.54</v>
      </c>
      <c r="N110" s="8">
        <f t="shared" si="367"/>
        <v>0.96</v>
      </c>
      <c r="O110" s="8">
        <f t="shared" si="368"/>
        <v>1.21</v>
      </c>
      <c r="P110" s="3"/>
      <c r="Q110" s="3"/>
      <c r="R110" s="3" t="str">
        <f t="shared" si="369"/>
        <v/>
      </c>
      <c r="S110" s="8">
        <f t="shared" si="370"/>
        <v>11.76</v>
      </c>
      <c r="T110" s="8">
        <f t="shared" si="371"/>
        <v>1.18</v>
      </c>
      <c r="U110" s="8">
        <f t="shared" si="372"/>
        <v>1.43</v>
      </c>
      <c r="V110" s="3"/>
      <c r="W110" s="3" t="s">
        <v>63</v>
      </c>
      <c r="X110" s="83" t="str">
        <f t="shared" ref="X110:AA110" si="401">IF(ISBLANK(L110),,1000*POWER(2,-L110))</f>
        <v/>
      </c>
      <c r="Y110" s="82">
        <f t="shared" si="401"/>
        <v>0.3358256392</v>
      </c>
      <c r="Z110" s="61">
        <f t="shared" si="401"/>
        <v>514.0569133</v>
      </c>
      <c r="AA110" s="62">
        <f t="shared" si="401"/>
        <v>432.2686157</v>
      </c>
      <c r="AB110" s="80"/>
      <c r="AC110" s="3"/>
      <c r="AD110" s="87" t="str">
        <f t="shared" ref="AD110:AG110" si="402">IF(ISBLANK(R110),,1000*POWER(2,-R110))</f>
        <v/>
      </c>
      <c r="AE110" s="88">
        <f t="shared" si="402"/>
        <v>0.2883282865</v>
      </c>
      <c r="AF110" s="67">
        <f t="shared" si="402"/>
        <v>441.3514981</v>
      </c>
      <c r="AG110" s="68">
        <f t="shared" si="402"/>
        <v>371.1308927</v>
      </c>
      <c r="AH110" s="80"/>
      <c r="AI110" s="81"/>
      <c r="AJ110" s="3"/>
      <c r="AK110" s="86">
        <f t="shared" ref="AK110:AM110" si="403">(Y110+AE110)/2</f>
        <v>0.3120769628</v>
      </c>
      <c r="AL110" s="72">
        <f t="shared" si="403"/>
        <v>477.7042057</v>
      </c>
      <c r="AM110" s="72">
        <f t="shared" si="403"/>
        <v>401.6997542</v>
      </c>
      <c r="AN110" s="3"/>
      <c r="AO110" s="3"/>
    </row>
    <row r="111">
      <c r="A111" s="3" t="s">
        <v>64</v>
      </c>
      <c r="B111" s="8">
        <v>36.14</v>
      </c>
      <c r="C111" s="8">
        <v>36.96</v>
      </c>
      <c r="D111" s="8">
        <v>24.13</v>
      </c>
      <c r="E111" s="8">
        <v>24.31</v>
      </c>
      <c r="F111" s="3"/>
      <c r="G111" s="3"/>
      <c r="H111" s="8">
        <v>23.45</v>
      </c>
      <c r="I111" s="8">
        <v>25.26</v>
      </c>
      <c r="J111" s="3"/>
      <c r="K111" s="3"/>
      <c r="L111" s="8">
        <f t="shared" si="365"/>
        <v>12.69</v>
      </c>
      <c r="M111" s="8">
        <f t="shared" si="366"/>
        <v>13.51</v>
      </c>
      <c r="N111" s="8">
        <f t="shared" si="367"/>
        <v>0.68</v>
      </c>
      <c r="O111" s="8">
        <f t="shared" si="368"/>
        <v>0.86</v>
      </c>
      <c r="P111" s="3"/>
      <c r="Q111" s="3"/>
      <c r="R111" s="8">
        <f t="shared" si="369"/>
        <v>10.88</v>
      </c>
      <c r="S111" s="8">
        <f t="shared" si="370"/>
        <v>11.7</v>
      </c>
      <c r="T111" s="8">
        <f t="shared" si="371"/>
        <v>-1.13</v>
      </c>
      <c r="U111" s="8">
        <f t="shared" si="372"/>
        <v>-0.95</v>
      </c>
      <c r="V111" s="3"/>
      <c r="W111" s="3" t="s">
        <v>64</v>
      </c>
      <c r="X111" s="82">
        <f t="shared" ref="X111:AA111" si="404">IF(ISBLANK(L111),,1000*POWER(2,-L111))</f>
        <v>0.1513315063</v>
      </c>
      <c r="Y111" s="82">
        <f t="shared" si="404"/>
        <v>0.08572051244</v>
      </c>
      <c r="Z111" s="61">
        <f t="shared" si="404"/>
        <v>624.1652745</v>
      </c>
      <c r="AA111" s="62">
        <f t="shared" si="404"/>
        <v>550.9525579</v>
      </c>
      <c r="AB111" s="80"/>
      <c r="AC111" s="3"/>
      <c r="AD111" s="84">
        <f t="shared" ref="AD111:AG111" si="405">IF(ISBLANK(R111),,1000*POWER(2,-R111))</f>
        <v>0.5306322571</v>
      </c>
      <c r="AE111" s="88">
        <f t="shared" si="405"/>
        <v>0.3005723665</v>
      </c>
      <c r="AF111" s="67">
        <f t="shared" si="405"/>
        <v>2188.587403</v>
      </c>
      <c r="AG111" s="68">
        <f t="shared" si="405"/>
        <v>1931.872658</v>
      </c>
      <c r="AH111" s="80"/>
      <c r="AI111" s="81"/>
      <c r="AJ111" s="86">
        <f t="shared" ref="AJ111:AM111" si="406">(X111+AD111)/2</f>
        <v>0.3409818817</v>
      </c>
      <c r="AK111" s="86">
        <f t="shared" si="406"/>
        <v>0.1931464395</v>
      </c>
      <c r="AL111" s="72">
        <f t="shared" si="406"/>
        <v>1406.376338</v>
      </c>
      <c r="AM111" s="72">
        <f t="shared" si="406"/>
        <v>1241.412608</v>
      </c>
      <c r="AN111" s="3"/>
      <c r="AO111" s="3"/>
    </row>
    <row r="112">
      <c r="A112" s="3" t="s">
        <v>65</v>
      </c>
      <c r="B112" s="3"/>
      <c r="C112" s="3"/>
      <c r="D112" s="8">
        <v>28.79</v>
      </c>
      <c r="E112" s="8">
        <v>28.8</v>
      </c>
      <c r="F112" s="3"/>
      <c r="G112" s="3"/>
      <c r="H112" s="8">
        <v>27.19</v>
      </c>
      <c r="I112" s="8">
        <v>28.49</v>
      </c>
      <c r="J112" s="3"/>
      <c r="K112" s="3"/>
      <c r="L112" s="3" t="str">
        <f t="shared" si="365"/>
        <v/>
      </c>
      <c r="M112" s="3" t="str">
        <f t="shared" si="366"/>
        <v/>
      </c>
      <c r="N112" s="8">
        <f t="shared" si="367"/>
        <v>1.6</v>
      </c>
      <c r="O112" s="8">
        <f t="shared" si="368"/>
        <v>1.61</v>
      </c>
      <c r="P112" s="3"/>
      <c r="Q112" s="3"/>
      <c r="R112" s="3" t="str">
        <f t="shared" si="369"/>
        <v/>
      </c>
      <c r="S112" s="3" t="str">
        <f t="shared" si="370"/>
        <v/>
      </c>
      <c r="T112" s="8">
        <f t="shared" si="371"/>
        <v>0.3</v>
      </c>
      <c r="U112" s="8">
        <f t="shared" si="372"/>
        <v>0.31</v>
      </c>
      <c r="V112" s="3"/>
      <c r="W112" s="3" t="s">
        <v>65</v>
      </c>
      <c r="X112" s="83" t="str">
        <f t="shared" ref="X112:AA112" si="407">IF(ISBLANK(L112),,1000*POWER(2,-L112))</f>
        <v/>
      </c>
      <c r="Y112" s="83" t="str">
        <f t="shared" si="407"/>
        <v/>
      </c>
      <c r="Z112" s="61">
        <f t="shared" si="407"/>
        <v>329.8769777</v>
      </c>
      <c r="AA112" s="62">
        <f t="shared" si="407"/>
        <v>327.598351</v>
      </c>
      <c r="AB112" s="80"/>
      <c r="AC112" s="3"/>
      <c r="AD112" s="87" t="str">
        <f t="shared" ref="AD112:AG112" si="408">IF(ISBLANK(R112),,1000*POWER(2,-R112))</f>
        <v/>
      </c>
      <c r="AE112" s="85" t="str">
        <f t="shared" si="408"/>
        <v/>
      </c>
      <c r="AF112" s="67">
        <f t="shared" si="408"/>
        <v>812.2523964</v>
      </c>
      <c r="AG112" s="68">
        <f t="shared" si="408"/>
        <v>806.6417592</v>
      </c>
      <c r="AH112" s="80"/>
      <c r="AI112" s="81"/>
      <c r="AJ112" s="3"/>
      <c r="AK112" s="3"/>
      <c r="AL112" s="72">
        <f t="shared" ref="AL112:AM112" si="409">(Z112+AF112)/2</f>
        <v>571.064687</v>
      </c>
      <c r="AM112" s="72">
        <f t="shared" si="409"/>
        <v>567.1200551</v>
      </c>
      <c r="AN112" s="3"/>
      <c r="AO112" s="3"/>
    </row>
    <row r="113">
      <c r="A113" s="3" t="s">
        <v>66</v>
      </c>
      <c r="B113" s="8">
        <v>36.6</v>
      </c>
      <c r="C113" s="8">
        <v>36.42</v>
      </c>
      <c r="D113" s="8">
        <v>25.93</v>
      </c>
      <c r="E113" s="8">
        <v>25.64</v>
      </c>
      <c r="F113" s="3"/>
      <c r="G113" s="3"/>
      <c r="H113" s="8">
        <v>25.66</v>
      </c>
      <c r="I113" s="8">
        <v>27.63</v>
      </c>
      <c r="J113" s="3"/>
      <c r="K113" s="3"/>
      <c r="L113" s="8">
        <f t="shared" si="365"/>
        <v>10.94</v>
      </c>
      <c r="M113" s="8">
        <f t="shared" si="366"/>
        <v>10.76</v>
      </c>
      <c r="N113" s="8">
        <f t="shared" si="367"/>
        <v>0.27</v>
      </c>
      <c r="O113" s="8">
        <f t="shared" si="368"/>
        <v>-0.02</v>
      </c>
      <c r="P113" s="3"/>
      <c r="Q113" s="3"/>
      <c r="R113" s="8">
        <f t="shared" si="369"/>
        <v>8.97</v>
      </c>
      <c r="S113" s="8">
        <f t="shared" si="370"/>
        <v>8.79</v>
      </c>
      <c r="T113" s="8">
        <f t="shared" si="371"/>
        <v>-1.7</v>
      </c>
      <c r="U113" s="8">
        <f t="shared" si="372"/>
        <v>-1.99</v>
      </c>
      <c r="V113" s="3"/>
      <c r="W113" s="3" t="s">
        <v>66</v>
      </c>
      <c r="X113" s="82">
        <f t="shared" ref="X113:AA113" si="410">IF(ISBLANK(L113),,1000*POWER(2,-L113))</f>
        <v>0.5090164848</v>
      </c>
      <c r="Y113" s="82">
        <f t="shared" si="410"/>
        <v>0.576656573</v>
      </c>
      <c r="Z113" s="61">
        <f t="shared" si="410"/>
        <v>829.3195458</v>
      </c>
      <c r="AA113" s="62">
        <f t="shared" si="410"/>
        <v>1013.95948</v>
      </c>
      <c r="AB113" s="80"/>
      <c r="AC113" s="3"/>
      <c r="AD113" s="84">
        <f t="shared" ref="AD113:AG113" si="411">IF(ISBLANK(R113),,1000*POWER(2,-R113))</f>
        <v>1.994164308</v>
      </c>
      <c r="AE113" s="88">
        <f t="shared" si="411"/>
        <v>2.259156609</v>
      </c>
      <c r="AF113" s="67">
        <f t="shared" si="411"/>
        <v>3249.009585</v>
      </c>
      <c r="AG113" s="68">
        <f t="shared" si="411"/>
        <v>3972.369982</v>
      </c>
      <c r="AH113" s="80"/>
      <c r="AI113" s="81"/>
      <c r="AJ113" s="86">
        <f t="shared" ref="AJ113:AM113" si="412">(X113+AD113)/2</f>
        <v>1.251590396</v>
      </c>
      <c r="AK113" s="86">
        <f t="shared" si="412"/>
        <v>1.417906591</v>
      </c>
      <c r="AL113" s="72">
        <f t="shared" si="412"/>
        <v>2039.164566</v>
      </c>
      <c r="AM113" s="72">
        <f t="shared" si="412"/>
        <v>2493.164731</v>
      </c>
      <c r="AN113" s="3"/>
      <c r="AO113" s="3"/>
    </row>
    <row r="114">
      <c r="A114" s="3" t="s">
        <v>67</v>
      </c>
      <c r="B114" s="8">
        <v>36.28</v>
      </c>
      <c r="C114" s="8">
        <v>35.42</v>
      </c>
      <c r="D114" s="8">
        <v>29.19</v>
      </c>
      <c r="E114" s="8">
        <v>28.3</v>
      </c>
      <c r="F114" s="3"/>
      <c r="G114" s="3"/>
      <c r="H114" s="8">
        <v>26.72</v>
      </c>
      <c r="I114" s="8">
        <v>27.62</v>
      </c>
      <c r="J114" s="3"/>
      <c r="K114" s="3"/>
      <c r="L114" s="8">
        <f t="shared" si="365"/>
        <v>9.56</v>
      </c>
      <c r="M114" s="8">
        <f t="shared" si="366"/>
        <v>8.7</v>
      </c>
      <c r="N114" s="8">
        <f t="shared" si="367"/>
        <v>2.47</v>
      </c>
      <c r="O114" s="8">
        <f t="shared" si="368"/>
        <v>1.58</v>
      </c>
      <c r="P114" s="3"/>
      <c r="Q114" s="3"/>
      <c r="R114" s="8">
        <f t="shared" si="369"/>
        <v>8.66</v>
      </c>
      <c r="S114" s="8">
        <f t="shared" si="370"/>
        <v>7.8</v>
      </c>
      <c r="T114" s="8">
        <f t="shared" si="371"/>
        <v>1.57</v>
      </c>
      <c r="U114" s="8">
        <f t="shared" si="372"/>
        <v>0.68</v>
      </c>
      <c r="V114" s="3"/>
      <c r="W114" s="3" t="s">
        <v>67</v>
      </c>
      <c r="X114" s="82">
        <f t="shared" ref="X114:AA114" si="413">IF(ISBLANK(L114),,1000*POWER(2,-L114))</f>
        <v>1.324808914</v>
      </c>
      <c r="Y114" s="82">
        <f t="shared" si="413"/>
        <v>2.404578932</v>
      </c>
      <c r="Z114" s="61">
        <f t="shared" si="413"/>
        <v>180.4911494</v>
      </c>
      <c r="AA114" s="62">
        <f t="shared" si="413"/>
        <v>334.4818887</v>
      </c>
      <c r="AB114" s="80"/>
      <c r="AC114" s="3"/>
      <c r="AD114" s="84">
        <f t="shared" ref="AD114:AG114" si="414">IF(ISBLANK(R114),,1000*POWER(2,-R114))</f>
        <v>2.472180848</v>
      </c>
      <c r="AE114" s="88">
        <f t="shared" si="414"/>
        <v>4.487102949</v>
      </c>
      <c r="AF114" s="67">
        <f t="shared" si="414"/>
        <v>336.8083942</v>
      </c>
      <c r="AG114" s="68">
        <f t="shared" si="414"/>
        <v>624.1652745</v>
      </c>
      <c r="AH114" s="80"/>
      <c r="AI114" s="81"/>
      <c r="AJ114" s="86">
        <f t="shared" ref="AJ114:AM114" si="415">(X114+AD114)/2</f>
        <v>1.898494881</v>
      </c>
      <c r="AK114" s="86">
        <f t="shared" si="415"/>
        <v>3.445840941</v>
      </c>
      <c r="AL114" s="72">
        <f t="shared" si="415"/>
        <v>258.6497718</v>
      </c>
      <c r="AM114" s="72">
        <f t="shared" si="415"/>
        <v>479.3235816</v>
      </c>
      <c r="AN114" s="3"/>
      <c r="AO114" s="3"/>
    </row>
    <row r="115">
      <c r="A115" s="3" t="s">
        <v>68</v>
      </c>
      <c r="B115" s="3"/>
      <c r="C115" s="8">
        <v>35.93</v>
      </c>
      <c r="D115" s="8">
        <v>26.15</v>
      </c>
      <c r="E115" s="8">
        <v>26.49</v>
      </c>
      <c r="F115" s="3"/>
      <c r="G115" s="3"/>
      <c r="H115" s="8">
        <v>24.25</v>
      </c>
      <c r="I115" s="8">
        <v>24.75</v>
      </c>
      <c r="J115" s="3"/>
      <c r="K115" s="3"/>
      <c r="L115" s="3" t="str">
        <f t="shared" si="365"/>
        <v/>
      </c>
      <c r="M115" s="8">
        <f t="shared" si="366"/>
        <v>11.68</v>
      </c>
      <c r="N115" s="8">
        <f t="shared" si="367"/>
        <v>1.9</v>
      </c>
      <c r="O115" s="8">
        <f t="shared" si="368"/>
        <v>2.24</v>
      </c>
      <c r="P115" s="3"/>
      <c r="Q115" s="3"/>
      <c r="R115" s="3" t="str">
        <f t="shared" si="369"/>
        <v/>
      </c>
      <c r="S115" s="8">
        <f t="shared" si="370"/>
        <v>11.18</v>
      </c>
      <c r="T115" s="8">
        <f t="shared" si="371"/>
        <v>1.4</v>
      </c>
      <c r="U115" s="8">
        <f t="shared" si="372"/>
        <v>1.74</v>
      </c>
      <c r="V115" s="3"/>
      <c r="W115" s="3" t="s">
        <v>68</v>
      </c>
      <c r="X115" s="83" t="str">
        <f t="shared" ref="X115:AA115" si="416">IF(ISBLANK(L115),,1000*POWER(2,-L115))</f>
        <v/>
      </c>
      <c r="Y115" s="82">
        <f t="shared" si="416"/>
        <v>0.3047682004</v>
      </c>
      <c r="Z115" s="61">
        <f t="shared" si="416"/>
        <v>267.9433656</v>
      </c>
      <c r="AA115" s="62">
        <f t="shared" si="416"/>
        <v>211.6863281</v>
      </c>
      <c r="AB115" s="80"/>
      <c r="AC115" s="3"/>
      <c r="AD115" s="87" t="str">
        <f t="shared" ref="AD115:AG115" si="417">IF(ISBLANK(R115),,1000*POWER(2,-R115))</f>
        <v/>
      </c>
      <c r="AE115" s="88">
        <f t="shared" si="417"/>
        <v>0.4310073224</v>
      </c>
      <c r="AF115" s="67">
        <f t="shared" si="417"/>
        <v>378.9291416</v>
      </c>
      <c r="AG115" s="68">
        <f t="shared" si="417"/>
        <v>299.3696762</v>
      </c>
      <c r="AH115" s="80"/>
      <c r="AI115" s="81"/>
      <c r="AJ115" s="3"/>
      <c r="AK115" s="86">
        <f t="shared" ref="AK115:AM115" si="418">(Y115+AE115)/2</f>
        <v>0.3678877614</v>
      </c>
      <c r="AL115" s="72">
        <f t="shared" si="418"/>
        <v>323.4362536</v>
      </c>
      <c r="AM115" s="72">
        <f t="shared" si="418"/>
        <v>255.5280021</v>
      </c>
      <c r="AN115" s="3"/>
      <c r="AO115" s="3"/>
    </row>
    <row r="116">
      <c r="A116" s="3" t="s">
        <v>69</v>
      </c>
      <c r="B116" s="8">
        <v>36.84</v>
      </c>
      <c r="C116" s="3"/>
      <c r="D116" s="8">
        <v>29.11</v>
      </c>
      <c r="E116" s="8">
        <v>28.65</v>
      </c>
      <c r="F116" s="3"/>
      <c r="G116" s="3"/>
      <c r="H116" s="8">
        <v>27.99</v>
      </c>
      <c r="I116" s="8">
        <v>28.19</v>
      </c>
      <c r="J116" s="3"/>
      <c r="K116" s="3"/>
      <c r="L116" s="8">
        <f t="shared" si="365"/>
        <v>8.85</v>
      </c>
      <c r="M116" s="3" t="str">
        <f t="shared" si="366"/>
        <v/>
      </c>
      <c r="N116" s="8">
        <f t="shared" si="367"/>
        <v>1.12</v>
      </c>
      <c r="O116" s="8">
        <f t="shared" si="368"/>
        <v>0.66</v>
      </c>
      <c r="P116" s="3"/>
      <c r="Q116" s="3"/>
      <c r="R116" s="8">
        <f t="shared" si="369"/>
        <v>8.65</v>
      </c>
      <c r="S116" s="3" t="str">
        <f t="shared" si="370"/>
        <v/>
      </c>
      <c r="T116" s="8">
        <f t="shared" si="371"/>
        <v>0.92</v>
      </c>
      <c r="U116" s="8">
        <f t="shared" si="372"/>
        <v>0.46</v>
      </c>
      <c r="V116" s="3"/>
      <c r="W116" s="3" t="s">
        <v>69</v>
      </c>
      <c r="X116" s="82">
        <f t="shared" ref="X116:AA116" si="419">IF(ISBLANK(L116),,1000*POWER(2,-L116))</f>
        <v>2.167127875</v>
      </c>
      <c r="Y116" s="83" t="str">
        <f t="shared" si="419"/>
        <v/>
      </c>
      <c r="Z116" s="61">
        <f t="shared" si="419"/>
        <v>460.0938253</v>
      </c>
      <c r="AA116" s="62">
        <f t="shared" si="419"/>
        <v>632.878297</v>
      </c>
      <c r="AB116" s="80"/>
      <c r="AC116" s="3"/>
      <c r="AD116" s="84">
        <f t="shared" ref="AD116:AG116" si="420">IF(ISBLANK(R116),,1000*POWER(2,-R116))</f>
        <v>2.489376225</v>
      </c>
      <c r="AE116" s="85" t="str">
        <f t="shared" si="420"/>
        <v/>
      </c>
      <c r="AF116" s="67">
        <f t="shared" si="420"/>
        <v>528.5090203</v>
      </c>
      <c r="AG116" s="68">
        <f t="shared" si="420"/>
        <v>726.9862587</v>
      </c>
      <c r="AH116" s="80"/>
      <c r="AI116" s="81"/>
      <c r="AJ116" s="86">
        <f t="shared" ref="AJ116:AJ122" si="424">(X116+AD116)/2</f>
        <v>2.32825205</v>
      </c>
      <c r="AK116" s="3"/>
      <c r="AL116" s="72">
        <f t="shared" ref="AL116:AM116" si="421">(Z116+AF116)/2</f>
        <v>494.3014228</v>
      </c>
      <c r="AM116" s="72">
        <f t="shared" si="421"/>
        <v>679.9322778</v>
      </c>
      <c r="AN116" s="3"/>
      <c r="AO116" s="3"/>
    </row>
    <row r="117">
      <c r="A117" s="3" t="s">
        <v>70</v>
      </c>
      <c r="B117" s="8">
        <v>36.12</v>
      </c>
      <c r="C117" s="8">
        <v>35.21</v>
      </c>
      <c r="D117" s="8">
        <v>27.3</v>
      </c>
      <c r="E117" s="8">
        <v>27.3</v>
      </c>
      <c r="F117" s="3"/>
      <c r="G117" s="3"/>
      <c r="H117" s="8">
        <v>25.49</v>
      </c>
      <c r="I117" s="8">
        <v>26.41</v>
      </c>
      <c r="J117" s="3"/>
      <c r="K117" s="3"/>
      <c r="L117" s="8">
        <f t="shared" si="365"/>
        <v>10.63</v>
      </c>
      <c r="M117" s="8">
        <f t="shared" si="366"/>
        <v>9.72</v>
      </c>
      <c r="N117" s="8">
        <f t="shared" si="367"/>
        <v>1.81</v>
      </c>
      <c r="O117" s="8">
        <f t="shared" si="368"/>
        <v>1.81</v>
      </c>
      <c r="P117" s="3"/>
      <c r="Q117" s="3"/>
      <c r="R117" s="8">
        <f t="shared" si="369"/>
        <v>9.71</v>
      </c>
      <c r="S117" s="8">
        <f t="shared" si="370"/>
        <v>8.8</v>
      </c>
      <c r="T117" s="8">
        <f t="shared" si="371"/>
        <v>0.89</v>
      </c>
      <c r="U117" s="8">
        <f t="shared" si="372"/>
        <v>0.89</v>
      </c>
      <c r="V117" s="3"/>
      <c r="W117" s="3" t="s">
        <v>70</v>
      </c>
      <c r="X117" s="82">
        <f t="shared" ref="X117:AA117" si="422">IF(ISBLANK(L117),,1000*POWER(2,-L117))</f>
        <v>0.6310316556</v>
      </c>
      <c r="Y117" s="82">
        <f t="shared" si="422"/>
        <v>1.185737192</v>
      </c>
      <c r="Z117" s="61">
        <f t="shared" si="422"/>
        <v>285.190929</v>
      </c>
      <c r="AA117" s="62">
        <f t="shared" si="422"/>
        <v>285.190929</v>
      </c>
      <c r="AB117" s="80"/>
      <c r="AC117" s="3"/>
      <c r="AD117" s="84">
        <f t="shared" ref="AD117:AG117" si="423">IF(ISBLANK(R117),,1000*POWER(2,-R117))</f>
        <v>1.193984646</v>
      </c>
      <c r="AE117" s="88">
        <f t="shared" si="423"/>
        <v>2.243551475</v>
      </c>
      <c r="AF117" s="67">
        <f t="shared" si="423"/>
        <v>539.6141183</v>
      </c>
      <c r="AG117" s="68">
        <f t="shared" si="423"/>
        <v>539.6141183</v>
      </c>
      <c r="AH117" s="80"/>
      <c r="AI117" s="81"/>
      <c r="AJ117" s="86">
        <f t="shared" si="424"/>
        <v>0.9125081509</v>
      </c>
      <c r="AK117" s="86">
        <f t="shared" ref="AK117:AM117" si="425">(Y117+AE117)/2</f>
        <v>1.714644333</v>
      </c>
      <c r="AL117" s="72">
        <f t="shared" si="425"/>
        <v>412.4025236</v>
      </c>
      <c r="AM117" s="72">
        <f t="shared" si="425"/>
        <v>412.4025236</v>
      </c>
      <c r="AN117" s="3"/>
      <c r="AO117" s="3"/>
    </row>
    <row r="118">
      <c r="A118" s="3" t="s">
        <v>71</v>
      </c>
      <c r="B118" s="8">
        <v>37.85</v>
      </c>
      <c r="C118" s="8">
        <v>38.16</v>
      </c>
      <c r="D118" s="8">
        <v>24.95</v>
      </c>
      <c r="E118" s="3"/>
      <c r="F118" s="3"/>
      <c r="G118" s="3"/>
      <c r="H118" s="8">
        <v>22.97</v>
      </c>
      <c r="I118" s="8">
        <v>23.96</v>
      </c>
      <c r="J118" s="3"/>
      <c r="K118" s="3"/>
      <c r="L118" s="8">
        <f t="shared" si="365"/>
        <v>14.88</v>
      </c>
      <c r="M118" s="8">
        <f t="shared" si="366"/>
        <v>15.19</v>
      </c>
      <c r="N118" s="8">
        <f t="shared" si="367"/>
        <v>1.98</v>
      </c>
      <c r="O118" s="3" t="str">
        <f t="shared" si="368"/>
        <v/>
      </c>
      <c r="P118" s="3"/>
      <c r="Q118" s="3"/>
      <c r="R118" s="8">
        <f t="shared" si="369"/>
        <v>13.89</v>
      </c>
      <c r="S118" s="8">
        <f t="shared" si="370"/>
        <v>14.2</v>
      </c>
      <c r="T118" s="8">
        <f t="shared" si="371"/>
        <v>0.99</v>
      </c>
      <c r="U118" s="3" t="str">
        <f t="shared" si="372"/>
        <v/>
      </c>
      <c r="V118" s="3"/>
      <c r="W118" s="3" t="s">
        <v>71</v>
      </c>
      <c r="X118" s="82">
        <f t="shared" ref="X118:AA118" si="426">IF(ISBLANK(L118),,1000*POWER(2,-L118))</f>
        <v>0.03316451607</v>
      </c>
      <c r="Y118" s="82">
        <f t="shared" si="426"/>
        <v>0.02675188359</v>
      </c>
      <c r="Z118" s="61">
        <f t="shared" si="426"/>
        <v>253.4898699</v>
      </c>
      <c r="AA118" s="89" t="str">
        <f t="shared" si="426"/>
        <v/>
      </c>
      <c r="AB118" s="80"/>
      <c r="AC118" s="3"/>
      <c r="AD118" s="84">
        <f t="shared" ref="AD118:AG118" si="427">IF(ISBLANK(R118),,1000*POWER(2,-R118))</f>
        <v>0.06587086404</v>
      </c>
      <c r="AE118" s="88">
        <f t="shared" si="427"/>
        <v>0.05313418965</v>
      </c>
      <c r="AF118" s="67">
        <f t="shared" si="427"/>
        <v>503.477775</v>
      </c>
      <c r="AG118" s="90" t="str">
        <f t="shared" si="427"/>
        <v/>
      </c>
      <c r="AH118" s="80"/>
      <c r="AI118" s="81"/>
      <c r="AJ118" s="86">
        <f t="shared" si="424"/>
        <v>0.04951769006</v>
      </c>
      <c r="AK118" s="86">
        <f t="shared" ref="AK118:AM118" si="428">(Y118+AE118)/2</f>
        <v>0.03994303662</v>
      </c>
      <c r="AL118" s="72">
        <f t="shared" si="428"/>
        <v>378.4838225</v>
      </c>
      <c r="AM118" s="72">
        <f t="shared" si="428"/>
        <v>0</v>
      </c>
      <c r="AN118" s="3"/>
      <c r="AO118" s="3"/>
    </row>
    <row r="119">
      <c r="A119" s="3" t="s">
        <v>72</v>
      </c>
      <c r="B119" s="8">
        <v>35.89</v>
      </c>
      <c r="C119" s="8">
        <v>36.59</v>
      </c>
      <c r="D119" s="8">
        <v>24.76</v>
      </c>
      <c r="E119" s="8">
        <v>24.81</v>
      </c>
      <c r="F119" s="3"/>
      <c r="G119" s="3"/>
      <c r="H119" s="8">
        <v>22.78</v>
      </c>
      <c r="I119" s="8">
        <v>23.14</v>
      </c>
      <c r="J119" s="3"/>
      <c r="K119" s="3"/>
      <c r="L119" s="8">
        <f t="shared" si="365"/>
        <v>13.11</v>
      </c>
      <c r="M119" s="8">
        <f t="shared" si="366"/>
        <v>13.81</v>
      </c>
      <c r="N119" s="8">
        <f t="shared" si="367"/>
        <v>1.98</v>
      </c>
      <c r="O119" s="8">
        <f t="shared" si="368"/>
        <v>2.03</v>
      </c>
      <c r="P119" s="3"/>
      <c r="Q119" s="3"/>
      <c r="R119" s="8">
        <f t="shared" si="369"/>
        <v>12.75</v>
      </c>
      <c r="S119" s="8">
        <f t="shared" si="370"/>
        <v>13.45</v>
      </c>
      <c r="T119" s="8">
        <f t="shared" si="371"/>
        <v>1.62</v>
      </c>
      <c r="U119" s="8">
        <f t="shared" si="372"/>
        <v>1.67</v>
      </c>
      <c r="V119" s="3"/>
      <c r="W119" s="3" t="s">
        <v>72</v>
      </c>
      <c r="X119" s="82">
        <f t="shared" ref="X119:AA119" si="429">IF(ISBLANK(L119),,1000*POWER(2,-L119))</f>
        <v>0.1131088943</v>
      </c>
      <c r="Y119" s="82">
        <f t="shared" si="429"/>
        <v>0.06962669164</v>
      </c>
      <c r="Z119" s="61">
        <f t="shared" si="429"/>
        <v>253.4898699</v>
      </c>
      <c r="AA119" s="62">
        <f t="shared" si="429"/>
        <v>244.8550744</v>
      </c>
      <c r="AB119" s="80"/>
      <c r="AC119" s="3"/>
      <c r="AD119" s="84">
        <f t="shared" ref="AD119:AG119" si="430">IF(ISBLANK(R119),,1000*POWER(2,-R119))</f>
        <v>0.1451668842</v>
      </c>
      <c r="AE119" s="88">
        <f t="shared" si="430"/>
        <v>0.08936069922</v>
      </c>
      <c r="AF119" s="67">
        <f t="shared" si="430"/>
        <v>325.3354639</v>
      </c>
      <c r="AG119" s="68">
        <f t="shared" si="430"/>
        <v>314.2533436</v>
      </c>
      <c r="AH119" s="80"/>
      <c r="AI119" s="81"/>
      <c r="AJ119" s="86">
        <f t="shared" si="424"/>
        <v>0.1291378892</v>
      </c>
      <c r="AK119" s="86">
        <f t="shared" ref="AK119:AM119" si="431">(Y119+AE119)/2</f>
        <v>0.07949369543</v>
      </c>
      <c r="AL119" s="72">
        <f t="shared" si="431"/>
        <v>289.4126669</v>
      </c>
      <c r="AM119" s="72">
        <f t="shared" si="431"/>
        <v>279.554209</v>
      </c>
      <c r="AN119" s="3"/>
      <c r="AO119" s="3"/>
    </row>
    <row r="120">
      <c r="A120" s="3" t="s">
        <v>73</v>
      </c>
      <c r="B120" s="8">
        <v>36.35</v>
      </c>
      <c r="C120" s="8">
        <v>36.38</v>
      </c>
      <c r="D120" s="8">
        <v>24.24</v>
      </c>
      <c r="E120" s="8">
        <v>24.47</v>
      </c>
      <c r="F120" s="3"/>
      <c r="G120" s="3"/>
      <c r="H120" s="8">
        <v>22.19</v>
      </c>
      <c r="I120" s="8">
        <v>23.11</v>
      </c>
      <c r="J120" s="3"/>
      <c r="K120" s="3"/>
      <c r="L120" s="8">
        <f t="shared" si="365"/>
        <v>14.16</v>
      </c>
      <c r="M120" s="8">
        <f t="shared" si="366"/>
        <v>14.19</v>
      </c>
      <c r="N120" s="8">
        <f t="shared" si="367"/>
        <v>2.05</v>
      </c>
      <c r="O120" s="8">
        <f t="shared" si="368"/>
        <v>2.28</v>
      </c>
      <c r="P120" s="3"/>
      <c r="Q120" s="3"/>
      <c r="R120" s="8">
        <f t="shared" si="369"/>
        <v>13.24</v>
      </c>
      <c r="S120" s="8">
        <f t="shared" si="370"/>
        <v>13.27</v>
      </c>
      <c r="T120" s="8">
        <f t="shared" si="371"/>
        <v>1.13</v>
      </c>
      <c r="U120" s="8">
        <f t="shared" si="372"/>
        <v>1.36</v>
      </c>
      <c r="V120" s="3"/>
      <c r="W120" s="3" t="s">
        <v>73</v>
      </c>
      <c r="X120" s="82">
        <f t="shared" ref="X120:AA120" si="432">IF(ISBLANK(L120),,1000*POWER(2,-L120))</f>
        <v>0.05462799505</v>
      </c>
      <c r="Y120" s="82">
        <f t="shared" si="432"/>
        <v>0.05350376717</v>
      </c>
      <c r="Z120" s="61">
        <f t="shared" si="432"/>
        <v>241.4840822</v>
      </c>
      <c r="AA120" s="62">
        <f t="shared" si="432"/>
        <v>205.8977543</v>
      </c>
      <c r="AB120" s="80"/>
      <c r="AC120" s="3"/>
      <c r="AD120" s="84">
        <f t="shared" ref="AD120:AG120" si="433">IF(ISBLANK(R120),,1000*POWER(2,-R120))</f>
        <v>0.1033624649</v>
      </c>
      <c r="AE120" s="88">
        <f t="shared" si="433"/>
        <v>0.1012352961</v>
      </c>
      <c r="AF120" s="67">
        <f t="shared" si="433"/>
        <v>456.9157251</v>
      </c>
      <c r="AG120" s="68">
        <f t="shared" si="433"/>
        <v>389.5822898</v>
      </c>
      <c r="AH120" s="80"/>
      <c r="AI120" s="81"/>
      <c r="AJ120" s="86">
        <f t="shared" si="424"/>
        <v>0.07899522997</v>
      </c>
      <c r="AK120" s="86">
        <f t="shared" ref="AK120:AM120" si="434">(Y120+AE120)/2</f>
        <v>0.07736953165</v>
      </c>
      <c r="AL120" s="72">
        <f t="shared" si="434"/>
        <v>349.1999037</v>
      </c>
      <c r="AM120" s="72">
        <f t="shared" si="434"/>
        <v>297.7400221</v>
      </c>
      <c r="AN120" s="3"/>
      <c r="AO120" s="3"/>
    </row>
    <row r="121">
      <c r="A121" s="3" t="s">
        <v>74</v>
      </c>
      <c r="B121" s="8">
        <v>38.56</v>
      </c>
      <c r="C121" s="8">
        <v>36.53</v>
      </c>
      <c r="D121" s="8">
        <v>23.79</v>
      </c>
      <c r="E121" s="8">
        <v>23.72</v>
      </c>
      <c r="F121" s="3"/>
      <c r="G121" s="3"/>
      <c r="H121" s="8">
        <v>22.38</v>
      </c>
      <c r="I121" s="8">
        <v>22.49</v>
      </c>
      <c r="J121" s="3"/>
      <c r="K121" s="3"/>
      <c r="L121" s="8">
        <f t="shared" si="365"/>
        <v>16.18</v>
      </c>
      <c r="M121" s="8">
        <f t="shared" si="366"/>
        <v>14.15</v>
      </c>
      <c r="N121" s="8">
        <f t="shared" si="367"/>
        <v>1.41</v>
      </c>
      <c r="O121" s="8">
        <f t="shared" si="368"/>
        <v>1.34</v>
      </c>
      <c r="P121" s="3"/>
      <c r="Q121" s="3"/>
      <c r="R121" s="8">
        <f t="shared" si="369"/>
        <v>16.07</v>
      </c>
      <c r="S121" s="8">
        <f t="shared" si="370"/>
        <v>14.04</v>
      </c>
      <c r="T121" s="8">
        <f t="shared" si="371"/>
        <v>1.3</v>
      </c>
      <c r="U121" s="8">
        <f t="shared" si="372"/>
        <v>1.23</v>
      </c>
      <c r="V121" s="3"/>
      <c r="W121" s="3" t="s">
        <v>74</v>
      </c>
      <c r="X121" s="82">
        <f t="shared" ref="X121:AA121" si="435">IF(ISBLANK(L121),,1000*POWER(2,-L121))</f>
        <v>0.01346897883</v>
      </c>
      <c r="Y121" s="82">
        <f t="shared" si="435"/>
        <v>0.05500796281</v>
      </c>
      <c r="Z121" s="61">
        <f t="shared" si="435"/>
        <v>376.3116869</v>
      </c>
      <c r="AA121" s="62">
        <f t="shared" si="435"/>
        <v>395.0206559</v>
      </c>
      <c r="AB121" s="80"/>
      <c r="AC121" s="3"/>
      <c r="AD121" s="84">
        <f t="shared" ref="AD121:AG121" si="436">IF(ISBLANK(R121),,1000*POWER(2,-R121))</f>
        <v>0.01453610227</v>
      </c>
      <c r="AE121" s="88">
        <f t="shared" si="436"/>
        <v>0.05936614669</v>
      </c>
      <c r="AF121" s="67">
        <f t="shared" si="436"/>
        <v>406.1261982</v>
      </c>
      <c r="AG121" s="68">
        <f t="shared" si="436"/>
        <v>426.3174459</v>
      </c>
      <c r="AH121" s="80"/>
      <c r="AI121" s="81"/>
      <c r="AJ121" s="86">
        <f t="shared" si="424"/>
        <v>0.01400254055</v>
      </c>
      <c r="AK121" s="86">
        <f t="shared" ref="AK121:AM121" si="437">(Y121+AE121)/2</f>
        <v>0.05718705475</v>
      </c>
      <c r="AL121" s="72">
        <f t="shared" si="437"/>
        <v>391.2189425</v>
      </c>
      <c r="AM121" s="72">
        <f t="shared" si="437"/>
        <v>410.6690509</v>
      </c>
      <c r="AN121" s="3"/>
      <c r="AO121" s="3"/>
    </row>
    <row r="122">
      <c r="A122" s="3" t="s">
        <v>75</v>
      </c>
      <c r="B122" s="8">
        <v>36.79</v>
      </c>
      <c r="C122" s="3"/>
      <c r="D122" s="8">
        <v>24.64</v>
      </c>
      <c r="E122" s="8">
        <v>24.52</v>
      </c>
      <c r="F122" s="3"/>
      <c r="G122" s="3"/>
      <c r="H122" s="8">
        <v>22.72</v>
      </c>
      <c r="I122" s="8">
        <v>23.1</v>
      </c>
      <c r="J122" s="3"/>
      <c r="K122" s="3"/>
      <c r="L122" s="8">
        <f t="shared" si="365"/>
        <v>14.07</v>
      </c>
      <c r="M122" s="3" t="str">
        <f t="shared" si="366"/>
        <v/>
      </c>
      <c r="N122" s="8">
        <f t="shared" si="367"/>
        <v>1.92</v>
      </c>
      <c r="O122" s="8">
        <f t="shared" si="368"/>
        <v>1.8</v>
      </c>
      <c r="P122" s="3"/>
      <c r="Q122" s="3"/>
      <c r="R122" s="8">
        <f t="shared" si="369"/>
        <v>13.69</v>
      </c>
      <c r="S122" s="3" t="str">
        <f t="shared" si="370"/>
        <v/>
      </c>
      <c r="T122" s="8">
        <f t="shared" si="371"/>
        <v>1.54</v>
      </c>
      <c r="U122" s="8">
        <f t="shared" si="372"/>
        <v>1.42</v>
      </c>
      <c r="V122" s="3"/>
      <c r="W122" s="3" t="s">
        <v>75</v>
      </c>
      <c r="X122" s="82">
        <f t="shared" ref="X122:AA122" si="438">IF(ISBLANK(L122),,1000*POWER(2,-L122))</f>
        <v>0.05814440906</v>
      </c>
      <c r="Y122" s="83" t="str">
        <f t="shared" si="438"/>
        <v/>
      </c>
      <c r="Z122" s="61">
        <f t="shared" si="438"/>
        <v>264.2545101</v>
      </c>
      <c r="AA122" s="62">
        <f t="shared" si="438"/>
        <v>287.1745887</v>
      </c>
      <c r="AB122" s="80"/>
      <c r="AC122" s="3"/>
      <c r="AD122" s="84">
        <f t="shared" ref="AD122:AG122" si="439">IF(ISBLANK(R122),,1000*POWER(2,-R122))</f>
        <v>0.07566575317</v>
      </c>
      <c r="AE122" s="85" t="str">
        <f t="shared" si="439"/>
        <v/>
      </c>
      <c r="AF122" s="67">
        <f t="shared" si="439"/>
        <v>343.8854545</v>
      </c>
      <c r="AG122" s="68">
        <f t="shared" si="439"/>
        <v>373.7123122</v>
      </c>
      <c r="AH122" s="80"/>
      <c r="AI122" s="81"/>
      <c r="AJ122" s="86">
        <f t="shared" si="424"/>
        <v>0.06690508112</v>
      </c>
      <c r="AK122" s="3"/>
      <c r="AL122" s="72">
        <f t="shared" ref="AL122:AM122" si="440">(Z122+AF122)/2</f>
        <v>304.0699823</v>
      </c>
      <c r="AM122" s="72">
        <f t="shared" si="440"/>
        <v>330.4434505</v>
      </c>
      <c r="AN122" s="3"/>
      <c r="AO122" s="3"/>
    </row>
    <row r="123">
      <c r="A123" s="3" t="s">
        <v>76</v>
      </c>
      <c r="B123" s="3"/>
      <c r="C123" s="8">
        <v>37.28</v>
      </c>
      <c r="D123" s="8">
        <v>23.4</v>
      </c>
      <c r="E123" s="8">
        <v>23.7</v>
      </c>
      <c r="F123" s="3"/>
      <c r="G123" s="3"/>
      <c r="H123" s="8">
        <v>22.56</v>
      </c>
      <c r="I123" s="8">
        <v>21.9</v>
      </c>
      <c r="J123" s="3"/>
      <c r="K123" s="3"/>
      <c r="L123" s="3" t="str">
        <f t="shared" si="365"/>
        <v/>
      </c>
      <c r="M123" s="8">
        <f t="shared" si="366"/>
        <v>14.72</v>
      </c>
      <c r="N123" s="8">
        <f t="shared" si="367"/>
        <v>0.84</v>
      </c>
      <c r="O123" s="8">
        <f t="shared" si="368"/>
        <v>1.14</v>
      </c>
      <c r="P123" s="3"/>
      <c r="Q123" s="3"/>
      <c r="R123" s="3" t="str">
        <f t="shared" si="369"/>
        <v/>
      </c>
      <c r="S123" s="8">
        <f t="shared" si="370"/>
        <v>15.38</v>
      </c>
      <c r="T123" s="8">
        <f t="shared" si="371"/>
        <v>1.5</v>
      </c>
      <c r="U123" s="8">
        <f t="shared" si="372"/>
        <v>1.8</v>
      </c>
      <c r="V123" s="3"/>
      <c r="W123" s="3" t="s">
        <v>76</v>
      </c>
      <c r="X123" s="83" t="str">
        <f t="shared" ref="X123:AA123" si="441">IF(ISBLANK(L123),,1000*POWER(2,-L123))</f>
        <v/>
      </c>
      <c r="Y123" s="82">
        <f t="shared" si="441"/>
        <v>0.03705428724</v>
      </c>
      <c r="Z123" s="61">
        <f t="shared" si="441"/>
        <v>558.643569</v>
      </c>
      <c r="AA123" s="62">
        <f t="shared" si="441"/>
        <v>453.7595777</v>
      </c>
      <c r="AB123" s="80"/>
      <c r="AC123" s="3"/>
      <c r="AD123" s="87" t="str">
        <f t="shared" ref="AD123:AG123" si="442">IF(ISBLANK(R123),,1000*POWER(2,-R123))</f>
        <v/>
      </c>
      <c r="AE123" s="88">
        <f t="shared" si="442"/>
        <v>0.02345085421</v>
      </c>
      <c r="AF123" s="67">
        <f t="shared" si="442"/>
        <v>353.5533906</v>
      </c>
      <c r="AG123" s="68">
        <f t="shared" si="442"/>
        <v>287.1745887</v>
      </c>
      <c r="AH123" s="80"/>
      <c r="AI123" s="81"/>
      <c r="AJ123" s="3"/>
      <c r="AK123" s="86">
        <f t="shared" ref="AK123:AM123" si="443">(Y123+AE123)/2</f>
        <v>0.03025257073</v>
      </c>
      <c r="AL123" s="72">
        <f t="shared" si="443"/>
        <v>456.0984798</v>
      </c>
      <c r="AM123" s="72">
        <f t="shared" si="443"/>
        <v>370.4670832</v>
      </c>
      <c r="AN123" s="3"/>
      <c r="AO123" s="3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" t="s">
        <v>122</v>
      </c>
      <c r="B1" s="91" t="s">
        <v>123</v>
      </c>
      <c r="C1" s="91" t="s">
        <v>124</v>
      </c>
      <c r="D1" s="91" t="s">
        <v>125</v>
      </c>
      <c r="E1" s="3" t="s">
        <v>126</v>
      </c>
      <c r="F1" s="3" t="s">
        <v>127</v>
      </c>
      <c r="G1" s="3" t="s">
        <v>128</v>
      </c>
      <c r="H1" s="3" t="s">
        <v>129</v>
      </c>
      <c r="I1" s="91" t="s">
        <v>123</v>
      </c>
      <c r="J1" s="91" t="s">
        <v>124</v>
      </c>
      <c r="K1" s="91" t="s">
        <v>125</v>
      </c>
      <c r="L1" s="3" t="s">
        <v>126</v>
      </c>
      <c r="M1" s="3" t="s">
        <v>127</v>
      </c>
      <c r="N1" s="3" t="s">
        <v>128</v>
      </c>
      <c r="O1" s="3" t="s">
        <v>129</v>
      </c>
      <c r="P1" s="91" t="s">
        <v>123</v>
      </c>
      <c r="Q1" s="91" t="s">
        <v>124</v>
      </c>
      <c r="R1" s="91" t="s">
        <v>125</v>
      </c>
      <c r="S1" s="3" t="s">
        <v>126</v>
      </c>
      <c r="T1" s="3" t="s">
        <v>127</v>
      </c>
      <c r="U1" s="3" t="s">
        <v>128</v>
      </c>
      <c r="V1" s="3" t="s">
        <v>129</v>
      </c>
      <c r="W1" s="91" t="s">
        <v>123</v>
      </c>
      <c r="X1" s="91" t="s">
        <v>124</v>
      </c>
      <c r="Y1" s="91" t="s">
        <v>125</v>
      </c>
      <c r="Z1" s="3" t="s">
        <v>126</v>
      </c>
      <c r="AA1" s="3" t="s">
        <v>127</v>
      </c>
      <c r="AB1" s="3" t="s">
        <v>128</v>
      </c>
      <c r="AC1" s="3" t="s">
        <v>129</v>
      </c>
    </row>
    <row r="2">
      <c r="A2" s="92" t="s">
        <v>130</v>
      </c>
      <c r="B2" s="92" t="s">
        <v>131</v>
      </c>
      <c r="C2" s="3" t="s">
        <v>132</v>
      </c>
      <c r="D2" s="8">
        <v>0.0</v>
      </c>
      <c r="E2" s="8">
        <v>451614.0</v>
      </c>
      <c r="F2" s="8">
        <v>43.436</v>
      </c>
      <c r="G2" s="8">
        <v>532.067</v>
      </c>
      <c r="H2" s="8">
        <v>31.573</v>
      </c>
      <c r="I2" s="92" t="s">
        <v>133</v>
      </c>
      <c r="J2" s="3" t="s">
        <v>132</v>
      </c>
      <c r="K2" s="8">
        <v>0.0</v>
      </c>
      <c r="L2" s="8">
        <v>408499.0</v>
      </c>
      <c r="M2" s="8">
        <v>40.782</v>
      </c>
      <c r="N2" s="8">
        <v>494.43</v>
      </c>
      <c r="O2" s="8">
        <v>34.329</v>
      </c>
      <c r="P2" s="92" t="s">
        <v>134</v>
      </c>
      <c r="Q2" s="3" t="s">
        <v>132</v>
      </c>
      <c r="R2" s="8">
        <v>0.0</v>
      </c>
      <c r="S2" s="8">
        <v>483423.0</v>
      </c>
      <c r="T2" s="8">
        <v>50.04</v>
      </c>
      <c r="U2" s="8">
        <v>611.78</v>
      </c>
      <c r="V2" s="8">
        <v>56.922</v>
      </c>
      <c r="W2" s="92" t="s">
        <v>135</v>
      </c>
      <c r="X2" s="3" t="s">
        <v>132</v>
      </c>
      <c r="Y2" s="8">
        <v>0.0</v>
      </c>
      <c r="Z2" s="8">
        <v>604636.0</v>
      </c>
      <c r="AA2" s="8">
        <v>57.993</v>
      </c>
      <c r="AB2" s="8">
        <v>713.442</v>
      </c>
      <c r="AC2" s="8">
        <v>34.648</v>
      </c>
    </row>
    <row r="3">
      <c r="D3" s="8">
        <v>24.0</v>
      </c>
      <c r="E3" s="8">
        <v>31211.0</v>
      </c>
      <c r="F3" s="8">
        <v>3.002</v>
      </c>
      <c r="G3" s="8">
        <v>150.935</v>
      </c>
      <c r="H3" s="8">
        <v>24.231</v>
      </c>
      <c r="K3" s="8">
        <v>24.0</v>
      </c>
      <c r="L3" s="8">
        <v>125296.0</v>
      </c>
      <c r="M3" s="8">
        <v>12.509</v>
      </c>
      <c r="N3" s="8">
        <v>299.557</v>
      </c>
      <c r="O3" s="8">
        <v>85.107</v>
      </c>
      <c r="R3" s="8">
        <v>24.0</v>
      </c>
      <c r="S3" s="8">
        <v>54354.0</v>
      </c>
      <c r="T3" s="8">
        <v>5.626</v>
      </c>
      <c r="U3" s="8">
        <v>131.735</v>
      </c>
      <c r="V3" s="8">
        <v>75.442</v>
      </c>
      <c r="Y3" s="8">
        <v>24.0</v>
      </c>
      <c r="Z3" s="8">
        <v>260825.0</v>
      </c>
      <c r="AA3" s="8">
        <v>25.017</v>
      </c>
      <c r="AB3" s="8">
        <v>441.233</v>
      </c>
      <c r="AC3" s="8">
        <v>65.15</v>
      </c>
    </row>
    <row r="4">
      <c r="D4" s="8">
        <v>48.0</v>
      </c>
      <c r="E4" s="8">
        <v>5645.0</v>
      </c>
      <c r="F4" s="8">
        <v>0.543</v>
      </c>
      <c r="G4" s="8">
        <v>24.807</v>
      </c>
      <c r="H4" s="8">
        <v>18.383</v>
      </c>
      <c r="K4" s="8">
        <v>48.0</v>
      </c>
      <c r="L4" s="8">
        <v>13685.0</v>
      </c>
      <c r="M4" s="8">
        <v>1.366</v>
      </c>
      <c r="N4" s="8">
        <v>6.418</v>
      </c>
      <c r="O4" s="8">
        <v>79.573</v>
      </c>
      <c r="R4" s="8">
        <v>48.0</v>
      </c>
      <c r="S4" s="8">
        <v>10145.0</v>
      </c>
      <c r="T4" s="8">
        <v>1.05</v>
      </c>
      <c r="U4" s="8">
        <v>4.119</v>
      </c>
      <c r="V4" s="8">
        <v>73.86</v>
      </c>
      <c r="Y4" s="8">
        <v>48.0</v>
      </c>
      <c r="Z4" s="8">
        <v>11552.0</v>
      </c>
      <c r="AA4" s="8">
        <v>1.108</v>
      </c>
      <c r="AB4" s="8">
        <v>66.673</v>
      </c>
      <c r="AC4" s="8">
        <v>32.168</v>
      </c>
    </row>
    <row r="5">
      <c r="C5" s="3" t="s">
        <v>136</v>
      </c>
      <c r="D5" s="8">
        <v>0.0</v>
      </c>
      <c r="E5" s="8">
        <v>431147.0</v>
      </c>
      <c r="F5" s="8">
        <v>46.275</v>
      </c>
      <c r="G5" s="8">
        <v>544.901</v>
      </c>
      <c r="H5" s="8">
        <v>38.309</v>
      </c>
      <c r="J5" s="3" t="s">
        <v>136</v>
      </c>
      <c r="K5" s="8">
        <v>0.0</v>
      </c>
      <c r="L5" s="8">
        <v>434132.0</v>
      </c>
      <c r="M5" s="8">
        <v>42.495</v>
      </c>
      <c r="N5" s="8">
        <v>519.67</v>
      </c>
      <c r="O5" s="8">
        <v>38.969</v>
      </c>
      <c r="Q5" s="3" t="s">
        <v>136</v>
      </c>
      <c r="R5" s="8">
        <v>0.0</v>
      </c>
      <c r="S5" s="8">
        <v>483595.0</v>
      </c>
      <c r="T5" s="8">
        <v>51.238</v>
      </c>
      <c r="U5" s="8">
        <v>604.829</v>
      </c>
      <c r="V5" s="8">
        <v>48.351</v>
      </c>
      <c r="X5" s="3" t="s">
        <v>136</v>
      </c>
      <c r="Y5" s="8">
        <v>0.0</v>
      </c>
      <c r="Z5" s="8">
        <v>642987.0</v>
      </c>
      <c r="AA5" s="8">
        <v>58.965</v>
      </c>
      <c r="AB5" s="8">
        <v>716.25</v>
      </c>
      <c r="AC5" s="8">
        <v>37.784</v>
      </c>
    </row>
    <row r="6">
      <c r="D6" s="8">
        <v>24.0</v>
      </c>
      <c r="E6" s="8">
        <v>17906.0</v>
      </c>
      <c r="F6" s="8">
        <v>1.922</v>
      </c>
      <c r="G6" s="8">
        <v>42.267</v>
      </c>
      <c r="H6" s="8">
        <v>66.042</v>
      </c>
      <c r="K6" s="8">
        <v>24.0</v>
      </c>
      <c r="L6" s="8">
        <v>64187.0</v>
      </c>
      <c r="M6" s="8">
        <v>6.283</v>
      </c>
      <c r="N6" s="8">
        <v>182.681</v>
      </c>
      <c r="O6" s="8">
        <v>88.242</v>
      </c>
      <c r="R6" s="8">
        <v>24.0</v>
      </c>
      <c r="S6" s="8">
        <v>19905.0</v>
      </c>
      <c r="T6" s="8">
        <v>2.109</v>
      </c>
      <c r="U6" s="8">
        <v>112.456</v>
      </c>
      <c r="V6" s="8">
        <v>54.827</v>
      </c>
      <c r="Y6" s="8">
        <v>24.0</v>
      </c>
      <c r="Z6" s="8">
        <v>259343.0</v>
      </c>
      <c r="AA6" s="8">
        <v>23.783</v>
      </c>
      <c r="AB6" s="8">
        <v>403.053</v>
      </c>
      <c r="AC6" s="8">
        <v>100.684</v>
      </c>
    </row>
    <row r="7">
      <c r="D7" s="8">
        <v>48.0</v>
      </c>
      <c r="E7" s="8">
        <v>16067.0</v>
      </c>
      <c r="F7" s="8">
        <v>1.724</v>
      </c>
      <c r="G7" s="8">
        <v>68.018</v>
      </c>
      <c r="H7" s="8">
        <v>59.487</v>
      </c>
      <c r="K7" s="8">
        <v>48.0</v>
      </c>
      <c r="L7" s="8">
        <v>41725.0</v>
      </c>
      <c r="M7" s="8">
        <v>4.084</v>
      </c>
      <c r="N7" s="8">
        <v>152.216</v>
      </c>
      <c r="O7" s="8">
        <v>78.835</v>
      </c>
      <c r="R7" s="8">
        <v>48.0</v>
      </c>
      <c r="S7" s="8">
        <v>17451.0</v>
      </c>
      <c r="T7" s="8">
        <v>1.849</v>
      </c>
      <c r="U7" s="8">
        <v>66.063</v>
      </c>
      <c r="V7" s="8">
        <v>60.805</v>
      </c>
      <c r="Y7" s="8">
        <v>48.0</v>
      </c>
      <c r="Z7" s="8">
        <v>6987.0</v>
      </c>
      <c r="AA7" s="8">
        <v>0.641</v>
      </c>
      <c r="AB7" s="8">
        <v>47.141</v>
      </c>
      <c r="AC7" s="8">
        <v>36.541</v>
      </c>
    </row>
    <row r="8">
      <c r="C8" s="3" t="s">
        <v>137</v>
      </c>
      <c r="D8" s="8">
        <v>0.0</v>
      </c>
      <c r="E8" s="8">
        <v>440599.0</v>
      </c>
      <c r="F8" s="8">
        <v>47.325</v>
      </c>
      <c r="G8" s="8">
        <v>561.842</v>
      </c>
      <c r="H8" s="8">
        <v>37.445</v>
      </c>
      <c r="J8" s="3" t="s">
        <v>137</v>
      </c>
      <c r="K8" s="8">
        <v>0.0</v>
      </c>
      <c r="L8" s="8">
        <v>458174.0</v>
      </c>
      <c r="M8" s="8">
        <v>40.509</v>
      </c>
      <c r="N8" s="8">
        <v>516.277</v>
      </c>
      <c r="O8" s="8">
        <v>48.038</v>
      </c>
      <c r="Q8" s="3" t="s">
        <v>137</v>
      </c>
      <c r="R8" s="8">
        <v>0.0</v>
      </c>
      <c r="S8" s="8">
        <v>457594.0</v>
      </c>
      <c r="T8" s="8">
        <v>53.531</v>
      </c>
      <c r="U8" s="8">
        <v>595.047</v>
      </c>
      <c r="V8" s="8">
        <v>21.394</v>
      </c>
      <c r="X8" s="3" t="s">
        <v>137</v>
      </c>
      <c r="Y8" s="8">
        <v>0.0</v>
      </c>
      <c r="Z8" s="8">
        <v>639301.0</v>
      </c>
      <c r="AA8" s="8">
        <v>52.998</v>
      </c>
      <c r="AB8" s="8">
        <v>706.694</v>
      </c>
      <c r="AC8" s="8">
        <v>42.281</v>
      </c>
    </row>
    <row r="9">
      <c r="D9" s="8">
        <v>24.0</v>
      </c>
      <c r="E9" s="8">
        <v>13098.0</v>
      </c>
      <c r="F9" s="8">
        <v>1.407</v>
      </c>
      <c r="G9" s="8">
        <v>58.194</v>
      </c>
      <c r="H9" s="8">
        <v>50.446</v>
      </c>
      <c r="K9" s="8">
        <v>24.0</v>
      </c>
      <c r="L9" s="8">
        <v>21315.0</v>
      </c>
      <c r="M9" s="8">
        <v>1.885</v>
      </c>
      <c r="N9" s="8">
        <v>101.072</v>
      </c>
      <c r="O9" s="8">
        <v>52.158</v>
      </c>
      <c r="R9" s="8">
        <v>24.0</v>
      </c>
      <c r="S9" s="8">
        <v>63031.0</v>
      </c>
      <c r="T9" s="8">
        <v>7.374</v>
      </c>
      <c r="U9" s="8">
        <v>212.347</v>
      </c>
      <c r="V9" s="8">
        <v>108.022</v>
      </c>
      <c r="Y9" s="8">
        <v>24.0</v>
      </c>
      <c r="Z9" s="8">
        <v>209825.0</v>
      </c>
      <c r="AA9" s="8">
        <v>17.395</v>
      </c>
      <c r="AB9" s="8">
        <v>283.972</v>
      </c>
      <c r="AC9" s="8">
        <v>57.815</v>
      </c>
    </row>
    <row r="10">
      <c r="D10" s="8">
        <v>48.0</v>
      </c>
      <c r="E10" s="8">
        <v>13982.0</v>
      </c>
      <c r="F10" s="8">
        <v>1.502</v>
      </c>
      <c r="G10" s="8">
        <v>61.921</v>
      </c>
      <c r="H10" s="8">
        <v>25.467</v>
      </c>
      <c r="K10" s="8">
        <v>48.0</v>
      </c>
      <c r="L10" s="8">
        <v>5190.0</v>
      </c>
      <c r="M10" s="8">
        <v>0.459</v>
      </c>
      <c r="N10" s="8">
        <v>21.422</v>
      </c>
      <c r="O10" s="8">
        <v>40.137</v>
      </c>
      <c r="R10" s="8">
        <v>48.0</v>
      </c>
      <c r="S10" s="8">
        <v>4442.0</v>
      </c>
      <c r="T10" s="8">
        <v>0.52</v>
      </c>
      <c r="U10" s="8">
        <v>29.98</v>
      </c>
      <c r="V10" s="8">
        <v>21.48</v>
      </c>
      <c r="Y10" s="8">
        <v>48.0</v>
      </c>
      <c r="Z10" s="8">
        <v>5487.0</v>
      </c>
      <c r="AA10" s="8">
        <v>0.455</v>
      </c>
      <c r="AB10" s="8">
        <v>22.63</v>
      </c>
      <c r="AC10" s="8">
        <v>25.515</v>
      </c>
    </row>
    <row r="11">
      <c r="C11" s="3" t="s">
        <v>138</v>
      </c>
      <c r="D11" s="8">
        <v>0.0</v>
      </c>
      <c r="E11" s="8">
        <v>515335.0</v>
      </c>
      <c r="F11" s="8">
        <v>57.224</v>
      </c>
      <c r="G11" s="8">
        <v>666.699</v>
      </c>
      <c r="H11" s="8">
        <v>35.256</v>
      </c>
      <c r="J11" s="3" t="s">
        <v>138</v>
      </c>
      <c r="K11" s="8">
        <v>0.0</v>
      </c>
      <c r="L11" s="8">
        <v>413576.0</v>
      </c>
      <c r="M11" s="8">
        <v>42.472</v>
      </c>
      <c r="N11" s="8">
        <v>499.252</v>
      </c>
      <c r="O11" s="8">
        <v>37.699</v>
      </c>
      <c r="Q11" s="3" t="s">
        <v>138</v>
      </c>
      <c r="R11" s="8">
        <v>0.0</v>
      </c>
      <c r="S11" s="8">
        <v>636645.0</v>
      </c>
      <c r="T11" s="8">
        <v>56.403</v>
      </c>
      <c r="U11" s="8">
        <v>704.68</v>
      </c>
      <c r="V11" s="8">
        <v>31.313</v>
      </c>
      <c r="X11" s="3" t="s">
        <v>138</v>
      </c>
      <c r="Y11" s="8">
        <v>0.0</v>
      </c>
      <c r="Z11" s="8">
        <v>761175.0</v>
      </c>
      <c r="AA11" s="8">
        <v>67.125</v>
      </c>
      <c r="AB11" s="8">
        <v>819.507</v>
      </c>
      <c r="AC11" s="8">
        <v>31.838</v>
      </c>
    </row>
    <row r="12">
      <c r="D12" s="8">
        <v>24.0</v>
      </c>
      <c r="E12" s="8">
        <v>158999.0</v>
      </c>
      <c r="F12" s="8">
        <v>17.656</v>
      </c>
      <c r="G12" s="8">
        <v>265.192</v>
      </c>
      <c r="H12" s="8">
        <v>63.565</v>
      </c>
      <c r="K12" s="8">
        <v>24.0</v>
      </c>
      <c r="L12" s="8">
        <v>11271.0</v>
      </c>
      <c r="M12" s="8">
        <v>1.157</v>
      </c>
      <c r="N12" s="8">
        <v>56.677</v>
      </c>
      <c r="O12" s="8">
        <v>49.174</v>
      </c>
      <c r="R12" s="8">
        <v>24.0</v>
      </c>
      <c r="S12" s="8">
        <v>208385.0</v>
      </c>
      <c r="T12" s="8">
        <v>18.462</v>
      </c>
      <c r="U12" s="8">
        <v>277.52</v>
      </c>
      <c r="V12" s="8">
        <v>63.971</v>
      </c>
      <c r="Y12" s="8">
        <v>24.0</v>
      </c>
      <c r="Z12" s="8">
        <v>306680.0</v>
      </c>
      <c r="AA12" s="8">
        <v>27.045</v>
      </c>
      <c r="AB12" s="8">
        <v>399.948</v>
      </c>
      <c r="AC12" s="8">
        <v>92.448</v>
      </c>
    </row>
    <row r="13">
      <c r="D13" s="8">
        <v>48.0</v>
      </c>
      <c r="E13" s="8">
        <v>7793.0</v>
      </c>
      <c r="F13" s="8">
        <v>0.865</v>
      </c>
      <c r="G13" s="8">
        <v>58.955</v>
      </c>
      <c r="H13" s="8">
        <v>30.329</v>
      </c>
      <c r="K13" s="8">
        <v>48.0</v>
      </c>
      <c r="L13" s="8">
        <v>13021.0</v>
      </c>
      <c r="M13" s="8">
        <v>1.337</v>
      </c>
      <c r="N13" s="8">
        <v>62.248</v>
      </c>
      <c r="O13" s="8">
        <v>38.435</v>
      </c>
      <c r="R13" s="8">
        <v>48.0</v>
      </c>
      <c r="S13" s="8">
        <v>39838.0</v>
      </c>
      <c r="T13" s="8">
        <v>3.529</v>
      </c>
      <c r="U13" s="8">
        <v>141.36</v>
      </c>
      <c r="V13" s="8">
        <v>69.791</v>
      </c>
      <c r="Y13" s="8">
        <v>48.0</v>
      </c>
      <c r="Z13" s="8">
        <v>24951.0</v>
      </c>
      <c r="AA13" s="8">
        <v>2.2</v>
      </c>
      <c r="AB13" s="8">
        <v>84.124</v>
      </c>
      <c r="AC13" s="8">
        <v>42.105</v>
      </c>
    </row>
    <row r="14">
      <c r="C14" s="3" t="s">
        <v>139</v>
      </c>
      <c r="D14" s="8">
        <v>0.0</v>
      </c>
      <c r="E14" s="8">
        <v>513096.0</v>
      </c>
      <c r="F14" s="8">
        <v>55.138</v>
      </c>
      <c r="G14" s="8">
        <v>656.934</v>
      </c>
      <c r="H14" s="8">
        <v>40.014</v>
      </c>
      <c r="J14" s="3" t="s">
        <v>139</v>
      </c>
      <c r="K14" s="8">
        <v>0.0</v>
      </c>
      <c r="L14" s="8">
        <v>354048.0</v>
      </c>
      <c r="M14" s="8">
        <v>42.975</v>
      </c>
      <c r="N14" s="8">
        <v>473.191</v>
      </c>
      <c r="O14" s="8">
        <v>28.77</v>
      </c>
      <c r="Q14" s="3" t="s">
        <v>139</v>
      </c>
      <c r="R14" s="8">
        <v>0.0</v>
      </c>
      <c r="S14" s="8">
        <v>612394.0</v>
      </c>
      <c r="T14" s="8">
        <v>58.3</v>
      </c>
      <c r="U14" s="8">
        <v>717.893</v>
      </c>
      <c r="V14" s="8">
        <v>26.436</v>
      </c>
      <c r="X14" s="3" t="s">
        <v>139</v>
      </c>
      <c r="Y14" s="8">
        <v>0.0</v>
      </c>
      <c r="Z14" s="8">
        <v>716858.0</v>
      </c>
      <c r="AA14" s="8">
        <v>74.528</v>
      </c>
      <c r="AB14" s="8">
        <v>117.014</v>
      </c>
      <c r="AC14" s="8">
        <v>29.592</v>
      </c>
    </row>
    <row r="15">
      <c r="D15" s="8">
        <v>24.0</v>
      </c>
      <c r="E15" s="8">
        <v>136951.0</v>
      </c>
      <c r="F15" s="8">
        <v>14.717</v>
      </c>
      <c r="G15" s="8">
        <v>297.387</v>
      </c>
      <c r="H15" s="8">
        <v>169.959</v>
      </c>
      <c r="K15" s="8">
        <v>24.0</v>
      </c>
      <c r="L15" s="8">
        <v>8527.0</v>
      </c>
      <c r="M15" s="8">
        <v>1.035</v>
      </c>
      <c r="N15" s="8">
        <v>56.203</v>
      </c>
      <c r="O15" s="8">
        <v>42.622</v>
      </c>
      <c r="R15" s="8">
        <v>24.0</v>
      </c>
      <c r="S15" s="8">
        <v>128581.0</v>
      </c>
      <c r="T15" s="8">
        <v>12.241</v>
      </c>
      <c r="U15" s="8">
        <v>254.52</v>
      </c>
      <c r="V15" s="8">
        <v>119.072</v>
      </c>
      <c r="Y15" s="8">
        <v>24.0</v>
      </c>
      <c r="Z15" s="8">
        <v>281879.0</v>
      </c>
      <c r="AA15" s="8">
        <v>29.306</v>
      </c>
      <c r="AB15" s="8">
        <v>456.999</v>
      </c>
      <c r="AC15" s="8">
        <v>97.741</v>
      </c>
    </row>
    <row r="16">
      <c r="D16" s="8">
        <v>48.0</v>
      </c>
      <c r="E16" s="8">
        <v>8800.0</v>
      </c>
      <c r="F16" s="8">
        <v>0.946</v>
      </c>
      <c r="G16" s="8">
        <v>60.174</v>
      </c>
      <c r="H16" s="8">
        <v>37.444</v>
      </c>
      <c r="K16" s="8">
        <v>48.0</v>
      </c>
      <c r="L16" s="8">
        <v>6038.0</v>
      </c>
      <c r="M16" s="8">
        <v>0.733</v>
      </c>
      <c r="N16" s="8">
        <v>40.641</v>
      </c>
      <c r="O16" s="8">
        <v>23.554</v>
      </c>
      <c r="R16" s="8">
        <v>48.0</v>
      </c>
      <c r="S16" s="8">
        <v>27157.0</v>
      </c>
      <c r="T16" s="8">
        <v>2.585</v>
      </c>
      <c r="U16" s="8">
        <v>78.771</v>
      </c>
      <c r="V16" s="8">
        <v>122.973</v>
      </c>
      <c r="Y16" s="8">
        <v>48.0</v>
      </c>
      <c r="Z16" s="8">
        <v>12304.0</v>
      </c>
      <c r="AA16" s="8">
        <v>1.279</v>
      </c>
      <c r="AB16" s="8">
        <v>33.311</v>
      </c>
      <c r="AC16" s="8">
        <v>87.459</v>
      </c>
    </row>
    <row r="17">
      <c r="C17" s="3" t="s">
        <v>140</v>
      </c>
      <c r="D17" s="8">
        <v>0.0</v>
      </c>
      <c r="E17" s="8">
        <v>547344.0</v>
      </c>
      <c r="F17" s="8">
        <v>57.006</v>
      </c>
      <c r="G17" s="8">
        <v>696.192</v>
      </c>
      <c r="H17" s="8">
        <v>46.543</v>
      </c>
      <c r="J17" s="3" t="s">
        <v>140</v>
      </c>
      <c r="K17" s="8">
        <v>0.0</v>
      </c>
      <c r="L17" s="8">
        <v>459729.0</v>
      </c>
      <c r="M17" s="8">
        <v>44.677</v>
      </c>
      <c r="N17" s="8">
        <v>529.609</v>
      </c>
      <c r="O17" s="8">
        <v>34.875</v>
      </c>
      <c r="Q17" s="3" t="s">
        <v>140</v>
      </c>
      <c r="R17" s="8">
        <v>0.0</v>
      </c>
      <c r="S17" s="8">
        <v>619752.0</v>
      </c>
      <c r="T17" s="8">
        <v>62.386</v>
      </c>
      <c r="U17" s="8">
        <v>788.536</v>
      </c>
      <c r="V17" s="8">
        <v>84.562</v>
      </c>
      <c r="X17" s="3" t="s">
        <v>140</v>
      </c>
      <c r="Y17" s="8">
        <v>0.0</v>
      </c>
      <c r="Z17" s="8">
        <v>682694.0</v>
      </c>
      <c r="AA17" s="8">
        <v>79.88</v>
      </c>
      <c r="AB17" s="8">
        <v>91.859</v>
      </c>
      <c r="AC17" s="8">
        <v>22.118</v>
      </c>
    </row>
    <row r="18">
      <c r="D18" s="8">
        <v>24.0</v>
      </c>
      <c r="E18" s="8">
        <v>155535.0</v>
      </c>
      <c r="F18" s="8">
        <v>16.199</v>
      </c>
      <c r="G18" s="8">
        <v>277.597</v>
      </c>
      <c r="H18" s="8">
        <v>98.386</v>
      </c>
      <c r="K18" s="8">
        <v>24.0</v>
      </c>
      <c r="L18" s="8">
        <v>15609.0</v>
      </c>
      <c r="M18" s="8">
        <v>1.517</v>
      </c>
      <c r="N18" s="8">
        <v>65.929</v>
      </c>
      <c r="O18" s="8">
        <v>62.937</v>
      </c>
      <c r="R18" s="8">
        <v>24.0</v>
      </c>
      <c r="S18" s="8">
        <v>211869.0</v>
      </c>
      <c r="T18" s="8">
        <v>21.327</v>
      </c>
      <c r="U18" s="8">
        <v>280.622</v>
      </c>
      <c r="V18" s="8">
        <v>60.203</v>
      </c>
      <c r="Y18" s="8">
        <v>24.0</v>
      </c>
      <c r="Z18" s="8">
        <v>237849.0</v>
      </c>
      <c r="AA18" s="8">
        <v>27.83</v>
      </c>
      <c r="AB18" s="8">
        <v>378.685</v>
      </c>
      <c r="AC18" s="8">
        <v>72.478</v>
      </c>
    </row>
    <row r="19">
      <c r="D19" s="8">
        <v>48.0</v>
      </c>
      <c r="E19" s="8">
        <v>25790.0</v>
      </c>
      <c r="F19" s="8">
        <v>2.686</v>
      </c>
      <c r="G19" s="8">
        <v>75.058</v>
      </c>
      <c r="H19" s="8">
        <v>63.348</v>
      </c>
      <c r="K19" s="8">
        <v>48.0</v>
      </c>
      <c r="L19" s="8">
        <v>24109.0</v>
      </c>
      <c r="M19" s="8">
        <v>2.343</v>
      </c>
      <c r="N19" s="8">
        <v>7.904</v>
      </c>
      <c r="O19" s="8">
        <v>161.234</v>
      </c>
      <c r="R19" s="8">
        <v>48.0</v>
      </c>
      <c r="S19" s="8">
        <v>43094.0</v>
      </c>
      <c r="T19" s="8">
        <v>4.338</v>
      </c>
      <c r="U19" s="8">
        <v>190.206</v>
      </c>
      <c r="V19" s="8">
        <v>66.57</v>
      </c>
      <c r="Y19" s="8">
        <v>48.0</v>
      </c>
      <c r="Z19" s="8">
        <v>10050.0</v>
      </c>
      <c r="AA19" s="8">
        <v>1.176</v>
      </c>
      <c r="AB19" s="8">
        <v>34.999</v>
      </c>
      <c r="AC19" s="8">
        <v>58.609</v>
      </c>
    </row>
    <row r="20">
      <c r="C20" s="3" t="s">
        <v>141</v>
      </c>
      <c r="D20" s="8">
        <v>0.0</v>
      </c>
      <c r="E20" s="8">
        <v>624521.0</v>
      </c>
      <c r="F20" s="8">
        <v>63.73</v>
      </c>
      <c r="G20" s="8">
        <v>760.23</v>
      </c>
      <c r="H20" s="8">
        <v>38.905</v>
      </c>
      <c r="J20" s="3" t="s">
        <v>141</v>
      </c>
      <c r="K20" s="8">
        <v>0.0</v>
      </c>
      <c r="L20" s="8">
        <v>468293.0</v>
      </c>
      <c r="M20" s="8">
        <v>46.011</v>
      </c>
      <c r="N20" s="8">
        <v>561.002</v>
      </c>
      <c r="O20" s="8">
        <v>39.288</v>
      </c>
      <c r="Q20" s="3" t="s">
        <v>141</v>
      </c>
      <c r="R20" s="8">
        <v>0.0</v>
      </c>
      <c r="S20" s="8">
        <v>744329.0</v>
      </c>
      <c r="T20" s="8">
        <v>67.85</v>
      </c>
      <c r="U20" s="8">
        <v>822.236</v>
      </c>
      <c r="V20" s="8">
        <v>56.541</v>
      </c>
      <c r="X20" s="3" t="s">
        <v>141</v>
      </c>
      <c r="Y20" s="8">
        <v>0.0</v>
      </c>
      <c r="Z20" s="8">
        <v>728453.0</v>
      </c>
      <c r="AA20" s="8">
        <v>76.444</v>
      </c>
      <c r="AB20" s="8">
        <v>63.423</v>
      </c>
      <c r="AC20" s="8">
        <v>30.397</v>
      </c>
    </row>
    <row r="21">
      <c r="D21" s="8">
        <v>24.0</v>
      </c>
      <c r="E21" s="8">
        <v>249983.0</v>
      </c>
      <c r="F21" s="8">
        <v>25.51</v>
      </c>
      <c r="G21" s="8">
        <v>357.326</v>
      </c>
      <c r="H21" s="8">
        <v>81.748</v>
      </c>
      <c r="K21" s="8">
        <v>24.0</v>
      </c>
      <c r="L21" s="8">
        <v>13676.0</v>
      </c>
      <c r="M21" s="8">
        <v>1.344</v>
      </c>
      <c r="N21" s="8">
        <v>60.754</v>
      </c>
      <c r="O21" s="8">
        <v>44.512</v>
      </c>
      <c r="R21" s="8">
        <v>24.0</v>
      </c>
      <c r="S21" s="8">
        <v>316780.0</v>
      </c>
      <c r="T21" s="8">
        <v>28.876</v>
      </c>
      <c r="U21" s="8">
        <v>466.882</v>
      </c>
      <c r="V21" s="8">
        <v>93.527</v>
      </c>
      <c r="Y21" s="8">
        <v>24.0</v>
      </c>
      <c r="Z21" s="8">
        <v>440587.0</v>
      </c>
      <c r="AA21" s="8">
        <v>46.235</v>
      </c>
      <c r="AB21" s="8">
        <v>618.321</v>
      </c>
      <c r="AC21" s="8">
        <v>68.95</v>
      </c>
    </row>
    <row r="22">
      <c r="D22" s="8">
        <v>48.0</v>
      </c>
      <c r="E22" s="8">
        <v>35060.0</v>
      </c>
      <c r="F22" s="8">
        <v>3.578</v>
      </c>
      <c r="G22" s="8">
        <v>115.45</v>
      </c>
      <c r="H22" s="8">
        <v>67.825</v>
      </c>
      <c r="K22" s="8">
        <v>48.0</v>
      </c>
      <c r="L22" s="8">
        <v>10501.0</v>
      </c>
      <c r="M22" s="8">
        <v>1.032</v>
      </c>
      <c r="N22" s="8">
        <v>37.954</v>
      </c>
      <c r="O22" s="8">
        <v>20.741</v>
      </c>
      <c r="R22" s="8">
        <v>48.0</v>
      </c>
      <c r="S22" s="8">
        <v>31607.0</v>
      </c>
      <c r="T22" s="8">
        <v>2.881</v>
      </c>
      <c r="U22" s="8">
        <v>107.551</v>
      </c>
      <c r="V22" s="8">
        <v>70.027</v>
      </c>
      <c r="Y22" s="8">
        <v>48.0</v>
      </c>
      <c r="Z22" s="8">
        <v>34280.0</v>
      </c>
      <c r="AA22" s="8">
        <v>3.597</v>
      </c>
      <c r="AB22" s="8">
        <v>92.413</v>
      </c>
      <c r="AC22" s="8">
        <v>70.0</v>
      </c>
    </row>
    <row r="23">
      <c r="C23" s="3" t="s">
        <v>142</v>
      </c>
      <c r="D23" s="8">
        <v>0.0</v>
      </c>
      <c r="E23" s="8">
        <v>662133.0</v>
      </c>
      <c r="F23" s="8">
        <v>56.079</v>
      </c>
      <c r="G23" s="8">
        <v>730.03</v>
      </c>
      <c r="H23" s="8">
        <v>38.716</v>
      </c>
      <c r="J23" s="3" t="s">
        <v>142</v>
      </c>
      <c r="K23" s="8">
        <v>0.0</v>
      </c>
      <c r="L23" s="8">
        <v>496666.0</v>
      </c>
      <c r="M23" s="8">
        <v>44.078</v>
      </c>
      <c r="N23" s="8">
        <v>565.145</v>
      </c>
      <c r="O23" s="8">
        <v>40.225</v>
      </c>
      <c r="Q23" s="3" t="s">
        <v>142</v>
      </c>
      <c r="R23" s="8">
        <v>0.0</v>
      </c>
      <c r="S23" s="8">
        <v>689251.0</v>
      </c>
      <c r="T23" s="8">
        <v>70.725</v>
      </c>
      <c r="U23" s="8">
        <v>478.36</v>
      </c>
      <c r="V23" s="8">
        <v>35.536</v>
      </c>
      <c r="X23" s="3" t="s">
        <v>142</v>
      </c>
      <c r="Y23" s="8">
        <v>0.0</v>
      </c>
      <c r="Z23" s="8">
        <v>793112.0</v>
      </c>
      <c r="AA23" s="8">
        <v>75.479</v>
      </c>
      <c r="AB23" s="8">
        <v>203.078</v>
      </c>
      <c r="AC23" s="8">
        <v>29.643</v>
      </c>
    </row>
    <row r="24">
      <c r="D24" s="8">
        <v>24.0</v>
      </c>
      <c r="E24" s="8">
        <v>1725.0</v>
      </c>
      <c r="F24" s="8">
        <v>0.146</v>
      </c>
      <c r="G24" s="8">
        <v>13.263</v>
      </c>
      <c r="H24" s="8">
        <v>13.541</v>
      </c>
      <c r="K24" s="8">
        <v>24.0</v>
      </c>
      <c r="L24" s="8">
        <v>21209.0</v>
      </c>
      <c r="M24" s="8">
        <v>1.882</v>
      </c>
      <c r="N24" s="8">
        <v>30.627</v>
      </c>
      <c r="O24" s="8">
        <v>81.549</v>
      </c>
      <c r="R24" s="8">
        <v>24.0</v>
      </c>
      <c r="S24" s="8">
        <v>216201.0</v>
      </c>
      <c r="T24" s="8">
        <v>22.185</v>
      </c>
      <c r="U24" s="8">
        <v>328.097</v>
      </c>
      <c r="V24" s="8">
        <v>74.988</v>
      </c>
      <c r="Y24" s="8">
        <v>24.0</v>
      </c>
      <c r="Z24" s="8">
        <v>281838.0</v>
      </c>
      <c r="AA24" s="8">
        <v>26.822</v>
      </c>
      <c r="AB24" s="8">
        <v>417.533</v>
      </c>
      <c r="AC24" s="8">
        <v>71.232</v>
      </c>
    </row>
    <row r="25">
      <c r="D25" s="8">
        <v>48.0</v>
      </c>
      <c r="E25" s="8">
        <v>13032.0</v>
      </c>
      <c r="F25" s="8">
        <v>1.104</v>
      </c>
      <c r="G25" s="8">
        <v>68.717</v>
      </c>
      <c r="H25" s="8">
        <v>30.388</v>
      </c>
      <c r="K25" s="8">
        <v>48.0</v>
      </c>
      <c r="L25" s="8">
        <v>14930.0</v>
      </c>
      <c r="M25" s="8">
        <v>1.325</v>
      </c>
      <c r="N25" s="8">
        <v>60.086</v>
      </c>
      <c r="O25" s="8">
        <v>44.299</v>
      </c>
      <c r="R25" s="8">
        <v>48.0</v>
      </c>
      <c r="S25" s="8">
        <v>20561.0</v>
      </c>
      <c r="T25" s="8">
        <v>2.11</v>
      </c>
      <c r="U25" s="8">
        <v>3.809</v>
      </c>
      <c r="V25" s="8">
        <v>78.649</v>
      </c>
      <c r="Y25" s="8">
        <v>48.0</v>
      </c>
      <c r="Z25" s="8">
        <v>14281.0</v>
      </c>
      <c r="AA25" s="8">
        <v>1.359</v>
      </c>
      <c r="AB25" s="8">
        <v>77.503</v>
      </c>
      <c r="AC25" s="8">
        <v>48.9</v>
      </c>
    </row>
    <row r="26">
      <c r="C26" s="3" t="s">
        <v>143</v>
      </c>
      <c r="D26" s="8">
        <v>0.0</v>
      </c>
      <c r="E26" s="8">
        <v>588211.0</v>
      </c>
      <c r="F26" s="8">
        <v>68.551</v>
      </c>
      <c r="G26" s="8">
        <v>227.561</v>
      </c>
      <c r="H26" s="8">
        <v>31.487</v>
      </c>
      <c r="J26" s="3" t="s">
        <v>143</v>
      </c>
      <c r="K26" s="8">
        <v>0.0</v>
      </c>
      <c r="L26" s="8">
        <v>511964.0</v>
      </c>
      <c r="M26" s="8">
        <v>43.177</v>
      </c>
      <c r="N26" s="8">
        <v>544.535</v>
      </c>
      <c r="O26" s="8">
        <v>24.869</v>
      </c>
      <c r="Q26" s="3" t="s">
        <v>143</v>
      </c>
      <c r="R26" s="8">
        <v>0.0</v>
      </c>
      <c r="S26" s="8">
        <v>631280.0</v>
      </c>
      <c r="T26" s="8">
        <v>68.863</v>
      </c>
      <c r="U26" s="8">
        <v>373.997</v>
      </c>
      <c r="V26" s="8">
        <v>38.455</v>
      </c>
      <c r="X26" s="3" t="s">
        <v>143</v>
      </c>
      <c r="Y26" s="8">
        <v>0.0</v>
      </c>
      <c r="Z26" s="8">
        <v>792005.0</v>
      </c>
      <c r="AA26" s="8">
        <v>77.838</v>
      </c>
      <c r="AB26" s="8">
        <v>13.253</v>
      </c>
      <c r="AC26" s="8">
        <v>77.778</v>
      </c>
    </row>
    <row r="27">
      <c r="D27" s="8">
        <v>24.0</v>
      </c>
      <c r="E27" s="8">
        <v>232302.0</v>
      </c>
      <c r="F27" s="8">
        <v>27.073</v>
      </c>
      <c r="G27" s="8">
        <v>355.396</v>
      </c>
      <c r="H27" s="8">
        <v>56.763</v>
      </c>
      <c r="K27" s="8">
        <v>24.0</v>
      </c>
      <c r="L27" s="8">
        <v>6910.0</v>
      </c>
      <c r="M27" s="8">
        <v>0.583</v>
      </c>
      <c r="N27" s="8">
        <v>47.435</v>
      </c>
      <c r="O27" s="8">
        <v>27.52</v>
      </c>
      <c r="R27" s="8">
        <v>24.0</v>
      </c>
      <c r="S27" s="8">
        <v>124489.0</v>
      </c>
      <c r="T27" s="8">
        <v>13.58</v>
      </c>
      <c r="U27" s="8">
        <v>225.428</v>
      </c>
      <c r="V27" s="8">
        <v>65.499</v>
      </c>
      <c r="Y27" s="8">
        <v>24.0</v>
      </c>
      <c r="Z27" s="8">
        <v>324883.0</v>
      </c>
      <c r="AA27" s="8">
        <v>31.93</v>
      </c>
      <c r="AB27" s="8">
        <v>564.27</v>
      </c>
      <c r="AC27" s="8">
        <v>119.338</v>
      </c>
    </row>
    <row r="28">
      <c r="D28" s="8">
        <v>48.0</v>
      </c>
      <c r="E28" s="8">
        <v>3228.0</v>
      </c>
      <c r="F28" s="8">
        <v>0.376</v>
      </c>
      <c r="G28" s="8">
        <v>26.529</v>
      </c>
      <c r="H28" s="8">
        <v>14.738</v>
      </c>
      <c r="K28" s="8">
        <v>48.0</v>
      </c>
      <c r="L28" s="8">
        <v>8627.0</v>
      </c>
      <c r="M28" s="8">
        <v>0.728</v>
      </c>
      <c r="N28" s="8">
        <v>59.288</v>
      </c>
      <c r="O28" s="8">
        <v>40.508</v>
      </c>
      <c r="R28" s="8">
        <v>48.0</v>
      </c>
      <c r="S28" s="8">
        <v>41981.0</v>
      </c>
      <c r="T28" s="8">
        <v>4.579</v>
      </c>
      <c r="U28" s="8">
        <v>93.649</v>
      </c>
      <c r="V28" s="8">
        <v>91.213</v>
      </c>
      <c r="Y28" s="8">
        <v>48.0</v>
      </c>
      <c r="Z28" s="8">
        <v>9648.0</v>
      </c>
      <c r="AA28" s="8">
        <v>0.948</v>
      </c>
      <c r="AB28" s="8">
        <v>34.725</v>
      </c>
      <c r="AC28" s="8">
        <v>57.137</v>
      </c>
    </row>
    <row r="29">
      <c r="A29" s="3"/>
      <c r="B29" s="91" t="s">
        <v>123</v>
      </c>
      <c r="C29" s="91" t="s">
        <v>124</v>
      </c>
      <c r="D29" s="91" t="s">
        <v>125</v>
      </c>
      <c r="E29" s="3" t="s">
        <v>126</v>
      </c>
      <c r="F29" s="3" t="s">
        <v>127</v>
      </c>
      <c r="G29" s="3" t="s">
        <v>128</v>
      </c>
      <c r="H29" s="3" t="s">
        <v>129</v>
      </c>
      <c r="I29" s="91" t="s">
        <v>123</v>
      </c>
      <c r="J29" s="91" t="s">
        <v>124</v>
      </c>
      <c r="K29" s="91" t="s">
        <v>125</v>
      </c>
      <c r="L29" s="3" t="s">
        <v>126</v>
      </c>
      <c r="M29" s="3" t="s">
        <v>127</v>
      </c>
      <c r="N29" s="3" t="s">
        <v>128</v>
      </c>
      <c r="O29" s="3" t="s">
        <v>129</v>
      </c>
      <c r="P29" s="91" t="s">
        <v>123</v>
      </c>
      <c r="Q29" s="91" t="s">
        <v>124</v>
      </c>
      <c r="R29" s="91" t="s">
        <v>125</v>
      </c>
      <c r="S29" s="3" t="s">
        <v>126</v>
      </c>
      <c r="T29" s="3" t="s">
        <v>127</v>
      </c>
      <c r="U29" s="3" t="s">
        <v>128</v>
      </c>
      <c r="V29" s="3" t="s">
        <v>129</v>
      </c>
      <c r="W29" s="91" t="s">
        <v>123</v>
      </c>
      <c r="X29" s="91" t="s">
        <v>124</v>
      </c>
      <c r="Y29" s="91" t="s">
        <v>125</v>
      </c>
      <c r="Z29" s="3" t="s">
        <v>126</v>
      </c>
      <c r="AA29" s="3" t="s">
        <v>127</v>
      </c>
      <c r="AB29" s="3" t="s">
        <v>128</v>
      </c>
      <c r="AC29" s="3" t="s">
        <v>129</v>
      </c>
    </row>
    <row r="30">
      <c r="A30" s="92" t="s">
        <v>144</v>
      </c>
      <c r="B30" s="92" t="s">
        <v>131</v>
      </c>
      <c r="C30" s="3" t="s">
        <v>132</v>
      </c>
      <c r="D30" s="8">
        <v>0.0</v>
      </c>
      <c r="E30" s="8">
        <v>995656.0</v>
      </c>
      <c r="F30" s="8">
        <v>86.668</v>
      </c>
      <c r="G30" s="8">
        <v>107.416</v>
      </c>
      <c r="H30" s="8">
        <v>108.514</v>
      </c>
      <c r="I30" s="92" t="s">
        <v>133</v>
      </c>
      <c r="J30" s="3" t="s">
        <v>132</v>
      </c>
      <c r="K30" s="8">
        <v>0.0</v>
      </c>
      <c r="L30" s="8">
        <v>790432.0</v>
      </c>
      <c r="M30" s="8">
        <v>65.223</v>
      </c>
      <c r="N30" s="8">
        <v>807.333</v>
      </c>
      <c r="O30" s="8">
        <v>111.869</v>
      </c>
      <c r="P30" s="92" t="s">
        <v>134</v>
      </c>
      <c r="Q30" s="3" t="s">
        <v>132</v>
      </c>
      <c r="R30" s="8">
        <v>0.0</v>
      </c>
      <c r="S30" s="8">
        <v>928669.0</v>
      </c>
      <c r="T30" s="8">
        <v>85.122</v>
      </c>
      <c r="U30" s="8">
        <v>578.047</v>
      </c>
      <c r="V30" s="8">
        <v>49.001</v>
      </c>
      <c r="W30" s="92" t="s">
        <v>135</v>
      </c>
      <c r="X30" s="3" t="s">
        <v>132</v>
      </c>
      <c r="Y30" s="8">
        <v>0.0</v>
      </c>
      <c r="Z30" s="8">
        <v>803426.0</v>
      </c>
      <c r="AA30" s="8">
        <v>77.547</v>
      </c>
      <c r="AB30" s="8">
        <v>421.823</v>
      </c>
      <c r="AC30" s="8">
        <v>85.206</v>
      </c>
    </row>
    <row r="31">
      <c r="D31" s="8">
        <v>24.0</v>
      </c>
      <c r="E31" s="8">
        <v>547070.0</v>
      </c>
      <c r="F31" s="8">
        <v>47.62</v>
      </c>
      <c r="G31" s="8">
        <v>807.344</v>
      </c>
      <c r="H31" s="8">
        <v>148.887</v>
      </c>
      <c r="K31" s="8">
        <v>24.0</v>
      </c>
      <c r="L31" s="8">
        <v>385940.0</v>
      </c>
      <c r="M31" s="8">
        <v>31.846</v>
      </c>
      <c r="N31" s="8">
        <v>554.59</v>
      </c>
      <c r="O31" s="8">
        <v>140.223</v>
      </c>
      <c r="R31" s="8">
        <v>24.0</v>
      </c>
      <c r="S31" s="8">
        <v>452983.0</v>
      </c>
      <c r="T31" s="8">
        <v>41.52</v>
      </c>
      <c r="U31" s="8">
        <v>637.113</v>
      </c>
      <c r="V31" s="8">
        <v>177.175</v>
      </c>
      <c r="Y31" s="8">
        <v>24.0</v>
      </c>
      <c r="Z31" s="8">
        <v>434888.0</v>
      </c>
      <c r="AA31" s="8">
        <v>41.976</v>
      </c>
      <c r="AB31" s="8">
        <v>608.199</v>
      </c>
      <c r="AC31" s="8">
        <v>221.858</v>
      </c>
    </row>
    <row r="32">
      <c r="D32" s="8">
        <v>48.0</v>
      </c>
      <c r="E32" s="8">
        <v>201015.0</v>
      </c>
      <c r="F32" s="8">
        <v>17.498</v>
      </c>
      <c r="G32" s="8">
        <v>313.897</v>
      </c>
      <c r="H32" s="8">
        <v>113.587</v>
      </c>
      <c r="K32" s="8">
        <v>48.0</v>
      </c>
      <c r="L32" s="8">
        <v>26103.0</v>
      </c>
      <c r="M32" s="8">
        <v>2.154</v>
      </c>
      <c r="N32" s="8">
        <v>129.983</v>
      </c>
      <c r="O32" s="8">
        <v>58.802</v>
      </c>
      <c r="R32" s="8">
        <v>48.0</v>
      </c>
      <c r="S32" s="8">
        <v>14379.0</v>
      </c>
      <c r="T32" s="8">
        <v>1.318</v>
      </c>
      <c r="U32" s="8">
        <v>50.733</v>
      </c>
      <c r="V32" s="8">
        <v>57.052</v>
      </c>
      <c r="Y32" s="8">
        <v>48.0</v>
      </c>
      <c r="Z32" s="8">
        <v>45958.0</v>
      </c>
      <c r="AA32" s="8">
        <v>4.436</v>
      </c>
      <c r="AB32" s="8">
        <v>109.952</v>
      </c>
      <c r="AC32" s="8">
        <v>126.781</v>
      </c>
    </row>
    <row r="33">
      <c r="C33" s="3" t="s">
        <v>136</v>
      </c>
      <c r="D33" s="8">
        <v>0.0</v>
      </c>
      <c r="E33" s="8">
        <v>774084.0</v>
      </c>
      <c r="F33" s="8">
        <v>64.199</v>
      </c>
      <c r="G33" s="8">
        <v>821.965</v>
      </c>
      <c r="H33" s="8">
        <v>127.448</v>
      </c>
      <c r="J33" s="3" t="s">
        <v>136</v>
      </c>
      <c r="K33" s="8">
        <v>0.0</v>
      </c>
      <c r="L33" s="8">
        <v>812736.0</v>
      </c>
      <c r="M33" s="8">
        <v>66.892</v>
      </c>
      <c r="N33" s="8">
        <v>745.906</v>
      </c>
      <c r="O33" s="8">
        <v>99.476</v>
      </c>
      <c r="Q33" s="3" t="s">
        <v>136</v>
      </c>
      <c r="R33" s="8">
        <v>0.0</v>
      </c>
      <c r="S33" s="8">
        <v>941254.0</v>
      </c>
      <c r="T33" s="8">
        <v>78.102</v>
      </c>
      <c r="U33" s="8">
        <v>334.757</v>
      </c>
      <c r="V33" s="8">
        <v>107.343</v>
      </c>
      <c r="X33" s="3" t="s">
        <v>136</v>
      </c>
      <c r="Y33" s="8">
        <v>0.0</v>
      </c>
      <c r="Z33" s="8">
        <v>808317.0</v>
      </c>
      <c r="AA33" s="8">
        <v>68.09</v>
      </c>
      <c r="AB33" s="8">
        <v>655.164</v>
      </c>
      <c r="AC33" s="8">
        <v>56.522</v>
      </c>
    </row>
    <row r="34">
      <c r="D34" s="8">
        <v>24.0</v>
      </c>
      <c r="E34" s="8">
        <v>625245.0</v>
      </c>
      <c r="F34" s="8">
        <v>51.855</v>
      </c>
      <c r="G34" s="8">
        <v>748.04</v>
      </c>
      <c r="H34" s="8">
        <v>98.444</v>
      </c>
      <c r="K34" s="8">
        <v>24.0</v>
      </c>
      <c r="L34" s="8">
        <v>137391.0</v>
      </c>
      <c r="M34" s="8">
        <v>11.308</v>
      </c>
      <c r="N34" s="8">
        <v>188.964</v>
      </c>
      <c r="O34" s="8">
        <v>65.535</v>
      </c>
      <c r="R34" s="8">
        <v>24.0</v>
      </c>
      <c r="S34" s="8">
        <v>257789.0</v>
      </c>
      <c r="T34" s="8">
        <v>21.391</v>
      </c>
      <c r="U34" s="8">
        <v>371.765</v>
      </c>
      <c r="V34" s="8">
        <v>141.554</v>
      </c>
      <c r="Y34" s="8">
        <v>24.0</v>
      </c>
      <c r="Z34" s="8">
        <v>276461.0</v>
      </c>
      <c r="AA34" s="8">
        <v>23.288</v>
      </c>
      <c r="AB34" s="8">
        <v>416.85</v>
      </c>
      <c r="AC34" s="8">
        <v>154.161</v>
      </c>
    </row>
    <row r="35">
      <c r="D35" s="8">
        <v>48.0</v>
      </c>
      <c r="E35" s="8">
        <v>18368.0</v>
      </c>
      <c r="F35" s="8">
        <v>1.523</v>
      </c>
      <c r="G35" s="8">
        <v>52.717</v>
      </c>
      <c r="H35" s="8">
        <v>75.398</v>
      </c>
      <c r="K35" s="8">
        <v>48.0</v>
      </c>
      <c r="L35" s="8">
        <v>53640.0</v>
      </c>
      <c r="M35" s="8">
        <v>4.415</v>
      </c>
      <c r="N35" s="8">
        <v>96.623</v>
      </c>
      <c r="O35" s="8">
        <v>97.922</v>
      </c>
      <c r="R35" s="8">
        <v>48.0</v>
      </c>
      <c r="S35" s="8">
        <v>23278.0</v>
      </c>
      <c r="T35" s="8">
        <v>1.932</v>
      </c>
      <c r="U35" s="8">
        <v>53.381</v>
      </c>
      <c r="V35" s="8">
        <v>63.016</v>
      </c>
      <c r="Y35" s="8">
        <v>48.0</v>
      </c>
      <c r="Z35" s="8">
        <v>15917.0</v>
      </c>
      <c r="AA35" s="8">
        <v>1.341</v>
      </c>
      <c r="AB35" s="8">
        <v>62.524</v>
      </c>
      <c r="AC35" s="8">
        <v>49.523</v>
      </c>
    </row>
    <row r="36">
      <c r="C36" s="3" t="s">
        <v>137</v>
      </c>
      <c r="D36" s="8">
        <v>0.0</v>
      </c>
      <c r="E36" s="8">
        <v>730033.0</v>
      </c>
      <c r="F36" s="8">
        <v>67.386</v>
      </c>
      <c r="G36" s="8">
        <v>705.868</v>
      </c>
      <c r="H36" s="8">
        <v>61.558</v>
      </c>
      <c r="J36" s="3" t="s">
        <v>137</v>
      </c>
      <c r="K36" s="8">
        <v>0.0</v>
      </c>
      <c r="L36" s="8">
        <v>791316.0</v>
      </c>
      <c r="M36" s="8">
        <v>64.904</v>
      </c>
      <c r="N36" s="8">
        <v>838.434</v>
      </c>
      <c r="O36" s="8">
        <v>67.702</v>
      </c>
      <c r="Q36" s="3" t="s">
        <v>137</v>
      </c>
      <c r="R36" s="8">
        <v>0.0</v>
      </c>
      <c r="S36" s="8">
        <v>1013231.0</v>
      </c>
      <c r="T36" s="8">
        <v>84.048</v>
      </c>
      <c r="U36" s="8">
        <v>124.796</v>
      </c>
      <c r="V36" s="8">
        <v>78.149</v>
      </c>
      <c r="X36" s="3" t="s">
        <v>137</v>
      </c>
      <c r="Y36" s="8">
        <v>0.0</v>
      </c>
      <c r="Z36" s="8">
        <v>774285.0</v>
      </c>
      <c r="AA36" s="8">
        <v>61.847</v>
      </c>
      <c r="AB36" s="8">
        <v>604.134</v>
      </c>
      <c r="AC36" s="8">
        <v>97.275</v>
      </c>
    </row>
    <row r="37">
      <c r="D37" s="8">
        <v>24.0</v>
      </c>
      <c r="E37" s="8">
        <v>369055.0</v>
      </c>
      <c r="F37" s="8">
        <v>34.066</v>
      </c>
      <c r="G37" s="8">
        <v>455.443</v>
      </c>
      <c r="H37" s="8">
        <v>96.454</v>
      </c>
      <c r="K37" s="8">
        <v>24.0</v>
      </c>
      <c r="L37" s="8">
        <v>122219.0</v>
      </c>
      <c r="M37" s="8">
        <v>10.024</v>
      </c>
      <c r="N37" s="8">
        <v>203.556</v>
      </c>
      <c r="O37" s="8">
        <v>96.464</v>
      </c>
      <c r="R37" s="8">
        <v>24.0</v>
      </c>
      <c r="S37" s="8">
        <v>124574.0</v>
      </c>
      <c r="T37" s="8">
        <v>10.333</v>
      </c>
      <c r="U37" s="8">
        <v>206.933</v>
      </c>
      <c r="V37" s="8">
        <v>60.799</v>
      </c>
      <c r="Y37" s="8">
        <v>24.0</v>
      </c>
      <c r="Z37" s="8">
        <v>390199.0</v>
      </c>
      <c r="AA37" s="8">
        <v>31.168</v>
      </c>
      <c r="AB37" s="8">
        <v>485.047</v>
      </c>
      <c r="AC37" s="8">
        <v>96.166</v>
      </c>
    </row>
    <row r="38">
      <c r="D38" s="8">
        <v>48.0</v>
      </c>
      <c r="E38" s="8">
        <v>77707.0</v>
      </c>
      <c r="F38" s="8">
        <v>7.173</v>
      </c>
      <c r="G38" s="8">
        <v>229.521</v>
      </c>
      <c r="H38" s="8">
        <v>101.272</v>
      </c>
      <c r="K38" s="8">
        <v>48.0</v>
      </c>
      <c r="L38" s="8">
        <v>4347.0</v>
      </c>
      <c r="M38" s="8">
        <v>0.357</v>
      </c>
      <c r="N38" s="8">
        <v>31.256</v>
      </c>
      <c r="O38" s="8">
        <v>23.331</v>
      </c>
      <c r="R38" s="8">
        <v>48.0</v>
      </c>
      <c r="S38" s="8">
        <v>2948.0</v>
      </c>
      <c r="T38" s="8">
        <v>0.245</v>
      </c>
      <c r="U38" s="8">
        <v>29.766</v>
      </c>
      <c r="V38" s="8">
        <v>17.778</v>
      </c>
      <c r="Y38" s="8">
        <v>48.0</v>
      </c>
      <c r="Z38" s="8">
        <v>21812.0</v>
      </c>
      <c r="AA38" s="8">
        <v>1.742</v>
      </c>
      <c r="AB38" s="8">
        <v>109.584</v>
      </c>
      <c r="AC38" s="8">
        <v>69.02</v>
      </c>
    </row>
    <row r="39">
      <c r="C39" s="3" t="s">
        <v>138</v>
      </c>
      <c r="D39" s="8">
        <v>0.0</v>
      </c>
      <c r="E39" s="8">
        <v>919431.0</v>
      </c>
      <c r="F39" s="8">
        <v>75.443</v>
      </c>
      <c r="G39" s="8">
        <v>354.328</v>
      </c>
      <c r="H39" s="8">
        <v>93.816</v>
      </c>
      <c r="J39" s="3" t="s">
        <v>138</v>
      </c>
      <c r="K39" s="8">
        <v>0.0</v>
      </c>
      <c r="L39" s="8">
        <v>704114.0</v>
      </c>
      <c r="M39" s="8">
        <v>66.797</v>
      </c>
      <c r="N39" s="8">
        <v>582.748</v>
      </c>
      <c r="O39" s="8">
        <v>122.17</v>
      </c>
      <c r="Q39" s="3" t="s">
        <v>138</v>
      </c>
      <c r="R39" s="8">
        <v>0.0</v>
      </c>
      <c r="S39" s="8">
        <v>984946.0</v>
      </c>
      <c r="T39" s="8">
        <v>81.724</v>
      </c>
      <c r="U39" s="8">
        <v>17.99</v>
      </c>
      <c r="V39" s="8">
        <v>90.149</v>
      </c>
      <c r="X39" s="3" t="s">
        <v>138</v>
      </c>
      <c r="Y39" s="8">
        <v>0.0</v>
      </c>
      <c r="Z39" s="8">
        <v>666274.0</v>
      </c>
      <c r="AA39" s="8">
        <v>62.691</v>
      </c>
      <c r="AB39" s="8">
        <v>719.382</v>
      </c>
      <c r="AC39" s="8">
        <v>65.489</v>
      </c>
    </row>
    <row r="40">
      <c r="D40" s="8">
        <v>24.0</v>
      </c>
      <c r="E40" s="8">
        <v>608000.0</v>
      </c>
      <c r="F40" s="8">
        <v>49.889</v>
      </c>
      <c r="G40" s="8">
        <v>238.146</v>
      </c>
      <c r="H40" s="8">
        <v>232.142</v>
      </c>
      <c r="K40" s="8">
        <v>24.0</v>
      </c>
      <c r="L40" s="8">
        <v>187996.0</v>
      </c>
      <c r="M40" s="8">
        <v>17.835</v>
      </c>
      <c r="N40" s="8">
        <v>282.111</v>
      </c>
      <c r="O40" s="8">
        <v>87.138</v>
      </c>
      <c r="R40" s="8">
        <v>24.0</v>
      </c>
      <c r="S40" s="8">
        <v>527299.0</v>
      </c>
      <c r="T40" s="8">
        <v>43.752</v>
      </c>
      <c r="U40" s="8">
        <v>650.059</v>
      </c>
      <c r="V40" s="8">
        <v>106.404</v>
      </c>
      <c r="Y40" s="8">
        <v>24.0</v>
      </c>
      <c r="Z40" s="8">
        <v>296476.0</v>
      </c>
      <c r="AA40" s="8">
        <v>27.896</v>
      </c>
      <c r="AB40" s="8">
        <v>434.358</v>
      </c>
      <c r="AC40" s="8">
        <v>155.268</v>
      </c>
    </row>
    <row r="41">
      <c r="D41" s="8">
        <v>48.0</v>
      </c>
      <c r="E41" s="8">
        <v>15416.0</v>
      </c>
      <c r="F41" s="8">
        <v>1.265</v>
      </c>
      <c r="G41" s="8">
        <v>82.46</v>
      </c>
      <c r="H41" s="8">
        <v>39.202</v>
      </c>
      <c r="K41" s="8">
        <v>48.0</v>
      </c>
      <c r="L41" s="8">
        <v>91762.0</v>
      </c>
      <c r="M41" s="8">
        <v>8.705</v>
      </c>
      <c r="N41" s="8">
        <v>109.441</v>
      </c>
      <c r="O41" s="8">
        <v>219.737</v>
      </c>
      <c r="R41" s="8">
        <v>48.0</v>
      </c>
      <c r="S41" s="8">
        <v>102890.0</v>
      </c>
      <c r="T41" s="8">
        <v>8.537</v>
      </c>
      <c r="U41" s="8">
        <v>283.678</v>
      </c>
      <c r="V41" s="8">
        <v>91.595</v>
      </c>
      <c r="Y41" s="8">
        <v>48.0</v>
      </c>
      <c r="Z41" s="8">
        <v>12821.0</v>
      </c>
      <c r="AA41" s="8">
        <v>1.206</v>
      </c>
      <c r="AB41" s="8">
        <v>62.776</v>
      </c>
      <c r="AC41" s="8">
        <v>34.533</v>
      </c>
    </row>
    <row r="42">
      <c r="C42" s="3" t="s">
        <v>139</v>
      </c>
      <c r="D42" s="8">
        <v>0.0</v>
      </c>
      <c r="E42" s="8">
        <v>831761.0</v>
      </c>
      <c r="F42" s="8">
        <v>66.8</v>
      </c>
      <c r="G42" s="8">
        <v>759.1</v>
      </c>
      <c r="H42" s="8">
        <v>91.256</v>
      </c>
      <c r="J42" s="3" t="s">
        <v>139</v>
      </c>
      <c r="K42" s="8">
        <v>0.0</v>
      </c>
      <c r="L42" s="8">
        <v>782099.0</v>
      </c>
      <c r="M42" s="8">
        <v>63.881</v>
      </c>
      <c r="N42" s="8">
        <v>755.756</v>
      </c>
      <c r="O42" s="8">
        <v>77.109</v>
      </c>
      <c r="Q42" s="3" t="s">
        <v>139</v>
      </c>
      <c r="R42" s="8">
        <v>0.0</v>
      </c>
      <c r="S42" s="8">
        <v>885646.0</v>
      </c>
      <c r="T42" s="8">
        <v>74.657</v>
      </c>
      <c r="U42" s="8">
        <v>307.72</v>
      </c>
      <c r="V42" s="8">
        <v>66.326</v>
      </c>
      <c r="X42" s="3" t="s">
        <v>139</v>
      </c>
      <c r="Y42" s="8">
        <v>0.0</v>
      </c>
      <c r="Z42" s="8">
        <v>946967.0</v>
      </c>
      <c r="AA42" s="8">
        <v>79.731</v>
      </c>
      <c r="AB42" s="8">
        <v>221.864</v>
      </c>
      <c r="AC42" s="8">
        <v>85.875</v>
      </c>
    </row>
    <row r="43">
      <c r="D43" s="8">
        <v>24.0</v>
      </c>
      <c r="E43" s="8">
        <v>46878.0</v>
      </c>
      <c r="F43" s="8">
        <v>3.765</v>
      </c>
      <c r="G43" s="8">
        <v>146.643</v>
      </c>
      <c r="H43" s="8">
        <v>81.371</v>
      </c>
      <c r="K43" s="8">
        <v>24.0</v>
      </c>
      <c r="L43" s="8">
        <v>405070.0</v>
      </c>
      <c r="M43" s="8">
        <v>33.086</v>
      </c>
      <c r="N43" s="8">
        <v>616.044</v>
      </c>
      <c r="O43" s="8">
        <v>195.484</v>
      </c>
      <c r="R43" s="8">
        <v>24.0</v>
      </c>
      <c r="S43" s="8">
        <v>474550.0</v>
      </c>
      <c r="T43" s="8">
        <v>40.003</v>
      </c>
      <c r="U43" s="8">
        <v>359.436</v>
      </c>
      <c r="V43" s="8">
        <v>247.415</v>
      </c>
      <c r="Y43" s="8">
        <v>24.0</v>
      </c>
      <c r="Z43" s="8">
        <v>511808.0</v>
      </c>
      <c r="AA43" s="8">
        <v>43.092</v>
      </c>
      <c r="AB43" s="8">
        <v>699.642</v>
      </c>
      <c r="AC43" s="8">
        <v>117.432</v>
      </c>
    </row>
    <row r="44">
      <c r="D44" s="8">
        <v>48.0</v>
      </c>
      <c r="E44" s="8">
        <v>3177.0</v>
      </c>
      <c r="F44" s="8">
        <v>0.255</v>
      </c>
      <c r="G44" s="8">
        <v>25.323</v>
      </c>
      <c r="H44" s="8">
        <v>11.646</v>
      </c>
      <c r="K44" s="8">
        <v>48.0</v>
      </c>
      <c r="L44" s="8">
        <v>10533.0</v>
      </c>
      <c r="M44" s="8">
        <v>0.86</v>
      </c>
      <c r="N44" s="8">
        <v>21.857</v>
      </c>
      <c r="O44" s="8">
        <v>39.019</v>
      </c>
      <c r="R44" s="8">
        <v>48.0</v>
      </c>
      <c r="S44" s="8">
        <v>6522.0</v>
      </c>
      <c r="T44" s="8">
        <v>0.55</v>
      </c>
      <c r="U44" s="8">
        <v>38.58</v>
      </c>
      <c r="V44" s="8">
        <v>16.394</v>
      </c>
      <c r="Y44" s="8">
        <v>48.0</v>
      </c>
      <c r="Z44" s="8">
        <v>49650.0</v>
      </c>
      <c r="AA44" s="8">
        <v>4.18</v>
      </c>
      <c r="AB44" s="8">
        <v>1.965</v>
      </c>
      <c r="AC44" s="8">
        <v>116.941</v>
      </c>
    </row>
    <row r="45">
      <c r="C45" s="3" t="s">
        <v>140</v>
      </c>
      <c r="D45" s="8">
        <v>0.0</v>
      </c>
      <c r="E45" s="8">
        <v>737434.0</v>
      </c>
      <c r="F45" s="8">
        <v>75.086</v>
      </c>
      <c r="G45" s="8">
        <v>345.877</v>
      </c>
      <c r="H45" s="8">
        <v>68.452</v>
      </c>
      <c r="J45" s="3" t="s">
        <v>140</v>
      </c>
      <c r="K45" s="8">
        <v>0.0</v>
      </c>
      <c r="L45" s="8">
        <v>779506.0</v>
      </c>
      <c r="M45" s="8">
        <v>63.82</v>
      </c>
      <c r="N45" s="8">
        <v>774.709</v>
      </c>
      <c r="O45" s="8">
        <v>66.427</v>
      </c>
      <c r="Q45" s="3" t="s">
        <v>140</v>
      </c>
      <c r="R45" s="8">
        <v>0.0</v>
      </c>
      <c r="S45" s="8">
        <v>983788.0</v>
      </c>
      <c r="T45" s="8">
        <v>82.914</v>
      </c>
      <c r="U45" s="8">
        <v>181.493</v>
      </c>
      <c r="V45" s="8">
        <v>92.766</v>
      </c>
      <c r="X45" s="3" t="s">
        <v>140</v>
      </c>
      <c r="Y45" s="8">
        <v>0.0</v>
      </c>
      <c r="Z45" s="8">
        <v>909540.0</v>
      </c>
      <c r="AA45" s="8">
        <v>75.643</v>
      </c>
      <c r="AB45" s="8">
        <v>214.028</v>
      </c>
      <c r="AC45" s="8">
        <v>81.094</v>
      </c>
    </row>
    <row r="46">
      <c r="D46" s="8">
        <v>24.0</v>
      </c>
      <c r="E46" s="8">
        <v>227893.0</v>
      </c>
      <c r="F46" s="8">
        <v>23.204</v>
      </c>
      <c r="G46" s="8">
        <v>316.61</v>
      </c>
      <c r="H46" s="8">
        <v>107.38</v>
      </c>
      <c r="K46" s="8">
        <v>24.0</v>
      </c>
      <c r="L46" s="8">
        <v>116595.0</v>
      </c>
      <c r="M46" s="8">
        <v>9.546</v>
      </c>
      <c r="N46" s="8">
        <v>312.219</v>
      </c>
      <c r="O46" s="8">
        <v>115.465</v>
      </c>
      <c r="R46" s="8">
        <v>24.0</v>
      </c>
      <c r="S46" s="8">
        <v>736409.0</v>
      </c>
      <c r="T46" s="8">
        <v>62.065</v>
      </c>
      <c r="U46" s="8">
        <v>495.566</v>
      </c>
      <c r="V46" s="8">
        <v>200.994</v>
      </c>
      <c r="Y46" s="8">
        <v>24.0</v>
      </c>
      <c r="Z46" s="8">
        <v>539365.0</v>
      </c>
      <c r="AA46" s="8">
        <v>44.857</v>
      </c>
      <c r="AB46" s="8">
        <v>761.113</v>
      </c>
      <c r="AC46" s="8">
        <v>202.02</v>
      </c>
    </row>
    <row r="47">
      <c r="D47" s="8">
        <v>48.0</v>
      </c>
      <c r="E47" s="8">
        <v>25868.0</v>
      </c>
      <c r="F47" s="8">
        <v>2.634</v>
      </c>
      <c r="G47" s="8">
        <v>80.017</v>
      </c>
      <c r="H47" s="8">
        <v>56.67</v>
      </c>
      <c r="K47" s="8">
        <v>48.0</v>
      </c>
      <c r="L47" s="8">
        <v>5380.0</v>
      </c>
      <c r="M47" s="8">
        <v>0.44</v>
      </c>
      <c r="N47" s="8">
        <v>59.456</v>
      </c>
      <c r="O47" s="8">
        <v>32.563</v>
      </c>
      <c r="R47" s="8">
        <v>48.0</v>
      </c>
      <c r="S47" s="8">
        <v>17235.0</v>
      </c>
      <c r="T47" s="8">
        <v>1.453</v>
      </c>
      <c r="U47" s="8">
        <v>84.663</v>
      </c>
      <c r="V47" s="8">
        <v>57.742</v>
      </c>
      <c r="Y47" s="8">
        <v>48.0</v>
      </c>
      <c r="Z47" s="8">
        <v>43280.0</v>
      </c>
      <c r="AA47" s="8">
        <v>3.599</v>
      </c>
      <c r="AB47" s="8">
        <v>120.105</v>
      </c>
      <c r="AC47" s="8">
        <v>51.033</v>
      </c>
    </row>
    <row r="48">
      <c r="C48" s="3" t="s">
        <v>141</v>
      </c>
      <c r="D48" s="8">
        <v>0.0</v>
      </c>
      <c r="E48" s="8">
        <v>843217.0</v>
      </c>
      <c r="F48" s="8">
        <v>77.763</v>
      </c>
      <c r="G48" s="8">
        <v>237.106</v>
      </c>
      <c r="H48" s="8">
        <v>81.577</v>
      </c>
      <c r="J48" s="3" t="s">
        <v>141</v>
      </c>
      <c r="K48" s="8">
        <v>0.0</v>
      </c>
      <c r="L48" s="8">
        <v>768803.0</v>
      </c>
      <c r="M48" s="8">
        <v>78.058</v>
      </c>
      <c r="N48" s="8">
        <v>251.65</v>
      </c>
      <c r="O48" s="8">
        <v>84.106</v>
      </c>
      <c r="Q48" s="3" t="s">
        <v>141</v>
      </c>
      <c r="R48" s="8">
        <v>0.0</v>
      </c>
      <c r="S48" s="8">
        <v>972882.0</v>
      </c>
      <c r="T48" s="8">
        <v>81.434</v>
      </c>
      <c r="U48" s="8">
        <v>255.782</v>
      </c>
      <c r="V48" s="8">
        <v>52.545</v>
      </c>
      <c r="X48" s="3" t="s">
        <v>141</v>
      </c>
      <c r="Y48" s="8">
        <v>0.0</v>
      </c>
      <c r="Z48" s="8">
        <v>807559.0</v>
      </c>
      <c r="AA48" s="8">
        <v>81.311</v>
      </c>
      <c r="AB48" s="8">
        <v>186.755</v>
      </c>
      <c r="AC48" s="8">
        <v>88.835</v>
      </c>
    </row>
    <row r="49">
      <c r="D49" s="8">
        <v>24.0</v>
      </c>
      <c r="E49" s="8">
        <v>573213.0</v>
      </c>
      <c r="F49" s="8">
        <v>52.863</v>
      </c>
      <c r="G49" s="8">
        <v>749.497</v>
      </c>
      <c r="H49" s="8">
        <v>65.094</v>
      </c>
      <c r="K49" s="8">
        <v>24.0</v>
      </c>
      <c r="L49" s="8">
        <v>500925.0</v>
      </c>
      <c r="M49" s="8">
        <v>50.86</v>
      </c>
      <c r="N49" s="8">
        <v>584.751</v>
      </c>
      <c r="O49" s="8">
        <v>94.234</v>
      </c>
      <c r="R49" s="8">
        <v>24.0</v>
      </c>
      <c r="S49" s="8">
        <v>497673.0</v>
      </c>
      <c r="T49" s="8">
        <v>41.657</v>
      </c>
      <c r="U49" s="8">
        <v>618.254</v>
      </c>
      <c r="V49" s="8">
        <v>123.624</v>
      </c>
      <c r="Y49" s="8">
        <v>24.0</v>
      </c>
      <c r="Z49" s="8">
        <v>399086.0</v>
      </c>
      <c r="AA49" s="8">
        <v>40.183</v>
      </c>
      <c r="AB49" s="8">
        <v>674.006</v>
      </c>
      <c r="AC49" s="8">
        <v>117.897</v>
      </c>
    </row>
    <row r="50">
      <c r="D50" s="8">
        <v>48.0</v>
      </c>
      <c r="E50" s="8">
        <v>77361.0</v>
      </c>
      <c r="F50" s="8">
        <v>7.134</v>
      </c>
      <c r="G50" s="8">
        <v>51.257</v>
      </c>
      <c r="H50" s="8">
        <v>177.402</v>
      </c>
      <c r="K50" s="8">
        <v>48.0</v>
      </c>
      <c r="L50" s="8">
        <v>223353.0</v>
      </c>
      <c r="M50" s="8">
        <v>22.677</v>
      </c>
      <c r="N50" s="8">
        <v>373.193</v>
      </c>
      <c r="O50" s="8">
        <v>66.851</v>
      </c>
      <c r="R50" s="8">
        <v>48.0</v>
      </c>
      <c r="S50" s="8">
        <v>18490.0</v>
      </c>
      <c r="T50" s="8">
        <v>1.548</v>
      </c>
      <c r="U50" s="8">
        <v>82.815</v>
      </c>
      <c r="V50" s="8">
        <v>43.719</v>
      </c>
      <c r="Y50" s="8">
        <v>48.0</v>
      </c>
      <c r="Z50" s="8">
        <v>101584.0</v>
      </c>
      <c r="AA50" s="8">
        <v>10.228</v>
      </c>
      <c r="AB50" s="8">
        <v>60.794</v>
      </c>
      <c r="AC50" s="8">
        <v>149.965</v>
      </c>
    </row>
    <row r="51">
      <c r="C51" s="3" t="s">
        <v>142</v>
      </c>
      <c r="D51" s="8">
        <v>0.0</v>
      </c>
      <c r="E51" s="8">
        <v>956516.0</v>
      </c>
      <c r="F51" s="8">
        <v>86.418</v>
      </c>
      <c r="G51" s="8">
        <v>134.303</v>
      </c>
      <c r="H51" s="8">
        <v>64.883</v>
      </c>
      <c r="J51" s="3" t="s">
        <v>142</v>
      </c>
      <c r="K51" s="8">
        <v>0.0</v>
      </c>
      <c r="L51" s="8">
        <v>778035.0</v>
      </c>
      <c r="M51" s="8">
        <v>64.675</v>
      </c>
      <c r="N51" s="8">
        <v>815.644</v>
      </c>
      <c r="O51" s="8">
        <v>59.374</v>
      </c>
      <c r="Q51" s="3" t="s">
        <v>142</v>
      </c>
      <c r="R51" s="8">
        <v>0.0</v>
      </c>
      <c r="S51" s="8">
        <v>1083362.0</v>
      </c>
      <c r="T51" s="8">
        <v>88.073</v>
      </c>
      <c r="U51" s="8">
        <v>98.095</v>
      </c>
      <c r="V51" s="8">
        <v>103.092</v>
      </c>
      <c r="X51" s="3" t="s">
        <v>142</v>
      </c>
      <c r="Y51" s="8">
        <v>0.0</v>
      </c>
      <c r="Z51" s="8">
        <v>770119.0</v>
      </c>
      <c r="AA51" s="8">
        <v>64.904</v>
      </c>
      <c r="AB51" s="8">
        <v>587.104</v>
      </c>
      <c r="AC51" s="8">
        <v>42.036</v>
      </c>
    </row>
    <row r="52">
      <c r="D52" s="8">
        <v>24.0</v>
      </c>
      <c r="E52" s="8">
        <v>334553.0</v>
      </c>
      <c r="F52" s="8">
        <v>30.226</v>
      </c>
      <c r="G52" s="8">
        <v>571.829</v>
      </c>
      <c r="H52" s="8">
        <v>163.876</v>
      </c>
      <c r="K52" s="8">
        <v>24.0</v>
      </c>
      <c r="L52" s="8">
        <v>270149.0</v>
      </c>
      <c r="M52" s="8">
        <v>22.456</v>
      </c>
      <c r="N52" s="8">
        <v>412.157</v>
      </c>
      <c r="O52" s="8">
        <v>140.98</v>
      </c>
      <c r="R52" s="8">
        <v>24.0</v>
      </c>
      <c r="S52" s="8">
        <v>948006.0</v>
      </c>
      <c r="T52" s="8">
        <v>77.069</v>
      </c>
      <c r="U52" s="8">
        <v>12.831</v>
      </c>
      <c r="V52" s="8">
        <v>132.209</v>
      </c>
      <c r="Y52" s="8">
        <v>24.0</v>
      </c>
      <c r="Z52" s="8">
        <v>142925.0</v>
      </c>
      <c r="AA52" s="8">
        <v>12.045</v>
      </c>
      <c r="AB52" s="8">
        <v>100.619</v>
      </c>
      <c r="AC52" s="8">
        <v>223.813</v>
      </c>
    </row>
    <row r="53">
      <c r="D53" s="8">
        <v>48.0</v>
      </c>
      <c r="E53" s="8">
        <v>20860.0</v>
      </c>
      <c r="F53" s="8">
        <v>1.885</v>
      </c>
      <c r="G53" s="8">
        <v>130.081</v>
      </c>
      <c r="H53" s="8">
        <v>59.843</v>
      </c>
      <c r="K53" s="8">
        <v>48.0</v>
      </c>
      <c r="L53" s="8">
        <v>22236.0</v>
      </c>
      <c r="M53" s="8">
        <v>1.848</v>
      </c>
      <c r="N53" s="8">
        <v>75.53</v>
      </c>
      <c r="O53" s="8">
        <v>48.749</v>
      </c>
      <c r="R53" s="8">
        <v>48.0</v>
      </c>
      <c r="S53" s="8">
        <v>99540.0</v>
      </c>
      <c r="T53" s="8">
        <v>8.092</v>
      </c>
      <c r="U53" s="8">
        <v>239.528</v>
      </c>
      <c r="V53" s="8">
        <v>92.509</v>
      </c>
      <c r="Y53" s="8">
        <v>48.0</v>
      </c>
      <c r="Z53" s="8">
        <v>7019.0</v>
      </c>
      <c r="AA53" s="8">
        <v>0.592</v>
      </c>
      <c r="AB53" s="8">
        <v>68.97</v>
      </c>
      <c r="AC53" s="8">
        <v>25.962</v>
      </c>
    </row>
    <row r="54">
      <c r="C54" s="3" t="s">
        <v>143</v>
      </c>
      <c r="D54" s="8">
        <v>0.0</v>
      </c>
      <c r="E54" s="8">
        <v>792847.0</v>
      </c>
      <c r="F54" s="8">
        <v>65.753</v>
      </c>
      <c r="G54" s="8">
        <v>753.319</v>
      </c>
      <c r="H54" s="8">
        <v>117.52</v>
      </c>
      <c r="J54" s="3" t="s">
        <v>143</v>
      </c>
      <c r="K54" s="8">
        <v>0.0</v>
      </c>
      <c r="L54" s="8">
        <v>868997.0</v>
      </c>
      <c r="M54" s="8">
        <v>74.821</v>
      </c>
      <c r="N54" s="8">
        <v>590.892</v>
      </c>
      <c r="O54" s="8">
        <v>67.941</v>
      </c>
      <c r="Q54" s="3" t="s">
        <v>143</v>
      </c>
      <c r="R54" s="8">
        <v>0.0</v>
      </c>
      <c r="S54" s="8">
        <v>869326.0</v>
      </c>
      <c r="T54" s="8">
        <v>80.276</v>
      </c>
      <c r="U54" s="8">
        <v>246.553</v>
      </c>
      <c r="V54" s="8">
        <v>68.259</v>
      </c>
      <c r="X54" s="3" t="s">
        <v>143</v>
      </c>
      <c r="Y54" s="8">
        <v>0.0</v>
      </c>
      <c r="Z54" s="8">
        <v>787963.0</v>
      </c>
      <c r="AA54" s="8">
        <v>81.689</v>
      </c>
      <c r="AB54" s="8">
        <v>38.417</v>
      </c>
      <c r="AC54" s="8">
        <v>62.323</v>
      </c>
    </row>
    <row r="55">
      <c r="D55" s="8">
        <v>24.0</v>
      </c>
      <c r="E55" s="8">
        <v>326181.0</v>
      </c>
      <c r="F55" s="8">
        <v>27.051</v>
      </c>
      <c r="G55" s="8">
        <v>413.991</v>
      </c>
      <c r="H55" s="8">
        <v>43.954</v>
      </c>
      <c r="K55" s="8">
        <v>24.0</v>
      </c>
      <c r="L55" s="8">
        <v>411666.0</v>
      </c>
      <c r="M55" s="8">
        <v>35.444</v>
      </c>
      <c r="N55" s="8">
        <v>512.219</v>
      </c>
      <c r="O55" s="8">
        <v>83.697</v>
      </c>
      <c r="R55" s="8">
        <v>24.0</v>
      </c>
      <c r="S55" s="8">
        <v>357123.0</v>
      </c>
      <c r="T55" s="8">
        <v>32.978</v>
      </c>
      <c r="U55" s="8">
        <v>485.196</v>
      </c>
      <c r="V55" s="8">
        <v>104.598</v>
      </c>
      <c r="Y55" s="8">
        <v>24.0</v>
      </c>
      <c r="Z55" s="8">
        <v>390595.0</v>
      </c>
      <c r="AA55" s="8">
        <v>40.493</v>
      </c>
      <c r="AB55" s="8">
        <v>646.335</v>
      </c>
      <c r="AC55" s="8">
        <v>203.174</v>
      </c>
    </row>
    <row r="56">
      <c r="D56" s="8">
        <v>48.0</v>
      </c>
      <c r="E56" s="8">
        <v>39023.0</v>
      </c>
      <c r="F56" s="8">
        <v>3.236</v>
      </c>
      <c r="G56" s="8">
        <v>187.306</v>
      </c>
      <c r="H56" s="8">
        <v>65.043</v>
      </c>
      <c r="K56" s="8">
        <v>48.0</v>
      </c>
      <c r="L56" s="8">
        <v>20979.0</v>
      </c>
      <c r="M56" s="8">
        <v>1.806</v>
      </c>
      <c r="N56" s="8">
        <v>112.169</v>
      </c>
      <c r="O56" s="8">
        <v>56.106</v>
      </c>
      <c r="R56" s="8">
        <v>48.0</v>
      </c>
      <c r="S56" s="8">
        <v>45818.0</v>
      </c>
      <c r="T56" s="8">
        <v>4.231</v>
      </c>
      <c r="U56" s="8">
        <v>162.908</v>
      </c>
      <c r="V56" s="8">
        <v>73.051</v>
      </c>
      <c r="Y56" s="8">
        <v>48.0</v>
      </c>
      <c r="Z56" s="8">
        <v>80689.0</v>
      </c>
      <c r="AA56" s="8">
        <v>8.365</v>
      </c>
      <c r="AB56" s="8">
        <v>176.739</v>
      </c>
      <c r="AC56" s="8">
        <v>73.658</v>
      </c>
    </row>
    <row r="57">
      <c r="A57" s="3"/>
      <c r="B57" s="91" t="s">
        <v>123</v>
      </c>
      <c r="C57" s="91" t="s">
        <v>124</v>
      </c>
      <c r="D57" s="91" t="s">
        <v>125</v>
      </c>
      <c r="E57" s="3" t="s">
        <v>126</v>
      </c>
      <c r="F57" s="3" t="s">
        <v>127</v>
      </c>
      <c r="G57" s="3" t="s">
        <v>128</v>
      </c>
      <c r="H57" s="3" t="s">
        <v>129</v>
      </c>
      <c r="I57" s="91" t="s">
        <v>123</v>
      </c>
      <c r="J57" s="91" t="s">
        <v>124</v>
      </c>
      <c r="K57" s="91" t="s">
        <v>125</v>
      </c>
      <c r="L57" s="3" t="s">
        <v>126</v>
      </c>
      <c r="M57" s="3" t="s">
        <v>127</v>
      </c>
      <c r="N57" s="3" t="s">
        <v>128</v>
      </c>
      <c r="O57" s="3" t="s">
        <v>129</v>
      </c>
      <c r="P57" s="91" t="s">
        <v>123</v>
      </c>
      <c r="Q57" s="91" t="s">
        <v>124</v>
      </c>
      <c r="R57" s="91" t="s">
        <v>125</v>
      </c>
      <c r="S57" s="3" t="s">
        <v>126</v>
      </c>
      <c r="T57" s="3" t="s">
        <v>127</v>
      </c>
      <c r="U57" s="3" t="s">
        <v>128</v>
      </c>
      <c r="V57" s="3" t="s">
        <v>129</v>
      </c>
      <c r="W57" s="91" t="s">
        <v>123</v>
      </c>
      <c r="X57" s="91" t="s">
        <v>124</v>
      </c>
      <c r="Y57" s="91" t="s">
        <v>125</v>
      </c>
      <c r="Z57" s="3" t="s">
        <v>126</v>
      </c>
      <c r="AA57" s="3" t="s">
        <v>127</v>
      </c>
      <c r="AB57" s="3" t="s">
        <v>128</v>
      </c>
      <c r="AC57" s="3" t="s">
        <v>129</v>
      </c>
    </row>
    <row r="58">
      <c r="A58" s="93" t="s">
        <v>145</v>
      </c>
      <c r="B58" s="92" t="s">
        <v>131</v>
      </c>
      <c r="C58" s="3" t="s">
        <v>132</v>
      </c>
      <c r="D58" s="8">
        <v>0.0</v>
      </c>
      <c r="E58" s="8">
        <v>523217.0</v>
      </c>
      <c r="F58" s="8">
        <v>59.574</v>
      </c>
      <c r="G58" s="8">
        <v>371.464</v>
      </c>
      <c r="H58" s="8">
        <v>37.105</v>
      </c>
      <c r="I58" s="92" t="s">
        <v>133</v>
      </c>
      <c r="J58" s="3" t="s">
        <v>132</v>
      </c>
      <c r="K58" s="8">
        <v>0.0</v>
      </c>
      <c r="L58" s="8">
        <v>574720.0</v>
      </c>
      <c r="M58" s="8">
        <v>54.21</v>
      </c>
      <c r="N58" s="8">
        <v>648.057</v>
      </c>
      <c r="O58" s="8">
        <v>23.386</v>
      </c>
      <c r="P58" s="92" t="s">
        <v>134</v>
      </c>
      <c r="Q58" s="3" t="s">
        <v>132</v>
      </c>
      <c r="R58" s="8">
        <v>0.0</v>
      </c>
      <c r="S58" s="8">
        <v>616404.0</v>
      </c>
      <c r="T58" s="8">
        <v>65.049</v>
      </c>
      <c r="U58" s="8">
        <v>730.106</v>
      </c>
      <c r="V58" s="8">
        <v>49.55</v>
      </c>
      <c r="W58" s="92" t="s">
        <v>135</v>
      </c>
      <c r="X58" s="3" t="s">
        <v>132</v>
      </c>
      <c r="Y58" s="8">
        <v>0.0</v>
      </c>
      <c r="Z58" s="8">
        <v>623461.0</v>
      </c>
      <c r="AA58" s="8">
        <v>64.028</v>
      </c>
      <c r="AB58" s="8">
        <v>699.866</v>
      </c>
      <c r="AC58" s="8">
        <v>30.302</v>
      </c>
    </row>
    <row r="59">
      <c r="D59" s="8">
        <v>24.0</v>
      </c>
      <c r="E59" s="8">
        <v>12457.0</v>
      </c>
      <c r="F59" s="8">
        <v>1.418</v>
      </c>
      <c r="G59" s="8">
        <v>70.276</v>
      </c>
      <c r="H59" s="8">
        <v>34.701</v>
      </c>
      <c r="K59" s="8">
        <v>24.0</v>
      </c>
      <c r="L59" s="8">
        <v>11871.0</v>
      </c>
      <c r="M59" s="8">
        <v>1.12</v>
      </c>
      <c r="N59" s="8">
        <v>33.047</v>
      </c>
      <c r="O59" s="8">
        <v>71.194</v>
      </c>
      <c r="R59" s="8">
        <v>24.0</v>
      </c>
      <c r="S59" s="8">
        <v>18023.0</v>
      </c>
      <c r="T59" s="8">
        <v>1.902</v>
      </c>
      <c r="U59" s="8">
        <v>58.181</v>
      </c>
      <c r="V59" s="8">
        <v>47.254</v>
      </c>
      <c r="Y59" s="8">
        <v>24.0</v>
      </c>
      <c r="Z59" s="8">
        <v>16863.0</v>
      </c>
      <c r="AA59" s="8">
        <v>1.732</v>
      </c>
      <c r="AB59" s="8">
        <v>65.865</v>
      </c>
      <c r="AC59" s="8">
        <v>64.636</v>
      </c>
    </row>
    <row r="60">
      <c r="D60" s="8">
        <v>48.0</v>
      </c>
      <c r="E60" s="8">
        <v>3716.0</v>
      </c>
      <c r="F60" s="8">
        <v>0.423</v>
      </c>
      <c r="G60" s="8">
        <v>25.178</v>
      </c>
      <c r="H60" s="8">
        <v>21.653</v>
      </c>
      <c r="K60" s="8">
        <v>48.0</v>
      </c>
      <c r="L60" s="8">
        <v>28550.0</v>
      </c>
      <c r="M60" s="8">
        <v>2.693</v>
      </c>
      <c r="N60" s="8">
        <v>123.693</v>
      </c>
      <c r="O60" s="8">
        <v>58.104</v>
      </c>
      <c r="R60" s="8">
        <v>48.0</v>
      </c>
      <c r="S60" s="8">
        <v>11210.0</v>
      </c>
      <c r="T60" s="8">
        <v>1.183</v>
      </c>
      <c r="U60" s="8">
        <v>50.56</v>
      </c>
      <c r="V60" s="8">
        <v>23.671</v>
      </c>
      <c r="Y60" s="8">
        <v>48.0</v>
      </c>
      <c r="Z60" s="8">
        <v>19054.0</v>
      </c>
      <c r="AA60" s="8">
        <v>1.957</v>
      </c>
      <c r="AB60" s="8">
        <v>78.676</v>
      </c>
      <c r="AC60" s="8">
        <v>56.282</v>
      </c>
    </row>
    <row r="61">
      <c r="C61" s="3" t="s">
        <v>136</v>
      </c>
      <c r="D61" s="8">
        <v>0.0</v>
      </c>
      <c r="E61" s="8">
        <v>605531.0</v>
      </c>
      <c r="F61" s="8">
        <v>59.879</v>
      </c>
      <c r="G61" s="8">
        <v>724.284</v>
      </c>
      <c r="H61" s="8">
        <v>31.324</v>
      </c>
      <c r="J61" s="3" t="s">
        <v>136</v>
      </c>
      <c r="K61" s="8">
        <v>0.0</v>
      </c>
      <c r="L61" s="8">
        <v>603120.0</v>
      </c>
      <c r="M61" s="8">
        <v>59.613</v>
      </c>
      <c r="N61" s="8">
        <v>719.421</v>
      </c>
      <c r="O61" s="8">
        <v>34.655</v>
      </c>
      <c r="Q61" s="3" t="s">
        <v>136</v>
      </c>
      <c r="R61" s="8">
        <v>0.0</v>
      </c>
      <c r="S61" s="8">
        <v>617355.0</v>
      </c>
      <c r="T61" s="8">
        <v>64.09</v>
      </c>
      <c r="U61" s="8">
        <v>721.317</v>
      </c>
      <c r="V61" s="8">
        <v>21.666</v>
      </c>
      <c r="X61" s="3" t="s">
        <v>136</v>
      </c>
      <c r="Y61" s="8">
        <v>0.0</v>
      </c>
      <c r="Z61" s="8">
        <v>669862.0</v>
      </c>
      <c r="AA61" s="8">
        <v>63.772</v>
      </c>
      <c r="AB61" s="8">
        <v>730.577</v>
      </c>
      <c r="AC61" s="8">
        <v>30.855</v>
      </c>
    </row>
    <row r="62">
      <c r="D62" s="8">
        <v>24.0</v>
      </c>
      <c r="E62" s="8">
        <v>2673.0</v>
      </c>
      <c r="F62" s="8">
        <v>0.264</v>
      </c>
      <c r="G62" s="8">
        <v>25.536</v>
      </c>
      <c r="H62" s="8">
        <v>18.588</v>
      </c>
      <c r="K62" s="8">
        <v>24.0</v>
      </c>
      <c r="L62" s="8">
        <v>9724.0</v>
      </c>
      <c r="M62" s="8">
        <v>0.961</v>
      </c>
      <c r="N62" s="8">
        <v>12.589</v>
      </c>
      <c r="O62" s="8">
        <v>51.654</v>
      </c>
      <c r="R62" s="8">
        <v>24.0</v>
      </c>
      <c r="S62" s="8">
        <v>14198.0</v>
      </c>
      <c r="T62" s="8">
        <v>1.474</v>
      </c>
      <c r="U62" s="8">
        <v>74.984</v>
      </c>
      <c r="V62" s="8">
        <v>62.316</v>
      </c>
      <c r="Y62" s="8">
        <v>24.0</v>
      </c>
      <c r="Z62" s="8">
        <v>17764.0</v>
      </c>
      <c r="AA62" s="8">
        <v>1.691</v>
      </c>
      <c r="AB62" s="8">
        <v>36.936</v>
      </c>
      <c r="AC62" s="8">
        <v>71.514</v>
      </c>
    </row>
    <row r="63">
      <c r="D63" s="8">
        <v>48.0</v>
      </c>
      <c r="E63" s="8">
        <v>1686.0</v>
      </c>
      <c r="F63" s="8">
        <v>0.167</v>
      </c>
      <c r="G63" s="8">
        <v>18.697</v>
      </c>
      <c r="H63" s="8">
        <v>11.726</v>
      </c>
      <c r="K63" s="8">
        <v>48.0</v>
      </c>
      <c r="L63" s="8">
        <v>6870.0</v>
      </c>
      <c r="M63" s="8">
        <v>0.679</v>
      </c>
      <c r="N63" s="8">
        <v>40.312</v>
      </c>
      <c r="O63" s="8">
        <v>23.238</v>
      </c>
      <c r="R63" s="8">
        <v>48.0</v>
      </c>
      <c r="S63" s="8">
        <v>7321.0</v>
      </c>
      <c r="T63" s="8">
        <v>0.76</v>
      </c>
      <c r="U63" s="8">
        <v>52.892</v>
      </c>
      <c r="V63" s="8">
        <v>42.81</v>
      </c>
      <c r="Y63" s="8">
        <v>48.0</v>
      </c>
      <c r="Z63" s="8">
        <v>36155.0</v>
      </c>
      <c r="AA63" s="8">
        <v>3.442</v>
      </c>
      <c r="AB63" s="8">
        <v>36.248</v>
      </c>
      <c r="AC63" s="8">
        <v>66.808</v>
      </c>
    </row>
    <row r="64">
      <c r="C64" s="3" t="s">
        <v>137</v>
      </c>
      <c r="D64" s="8">
        <v>0.0</v>
      </c>
      <c r="E64" s="8">
        <v>676307.0</v>
      </c>
      <c r="F64" s="8">
        <v>64.054</v>
      </c>
      <c r="G64" s="8">
        <v>711.132</v>
      </c>
      <c r="H64" s="8">
        <v>25.975</v>
      </c>
      <c r="J64" s="3" t="s">
        <v>137</v>
      </c>
      <c r="K64" s="8">
        <v>0.0</v>
      </c>
      <c r="L64" s="8">
        <v>678340.0</v>
      </c>
      <c r="M64" s="8">
        <v>67.433</v>
      </c>
      <c r="N64" s="8">
        <v>739.073</v>
      </c>
      <c r="O64" s="8">
        <v>67.248</v>
      </c>
      <c r="Q64" s="3" t="s">
        <v>137</v>
      </c>
      <c r="R64" s="8">
        <v>0.0</v>
      </c>
      <c r="S64" s="8">
        <v>622845.0</v>
      </c>
      <c r="T64" s="8">
        <v>61.673</v>
      </c>
      <c r="U64" s="8">
        <v>724.747</v>
      </c>
      <c r="V64" s="8">
        <v>30.584</v>
      </c>
      <c r="X64" s="3" t="s">
        <v>137</v>
      </c>
      <c r="Y64" s="8">
        <v>0.0</v>
      </c>
      <c r="Z64" s="8">
        <v>593788.0</v>
      </c>
      <c r="AA64" s="8">
        <v>61.779</v>
      </c>
      <c r="AB64" s="8">
        <v>717.65</v>
      </c>
      <c r="AC64" s="8">
        <v>32.109</v>
      </c>
    </row>
    <row r="65">
      <c r="D65" s="8">
        <v>24.0</v>
      </c>
      <c r="E65" s="8">
        <v>17115.0</v>
      </c>
      <c r="F65" s="8">
        <v>1.621</v>
      </c>
      <c r="G65" s="8">
        <v>92.497</v>
      </c>
      <c r="H65" s="8">
        <v>50.931</v>
      </c>
      <c r="K65" s="8">
        <v>24.0</v>
      </c>
      <c r="L65" s="8">
        <v>17079.0</v>
      </c>
      <c r="M65" s="8">
        <v>1.698</v>
      </c>
      <c r="N65" s="8">
        <v>59.264</v>
      </c>
      <c r="O65" s="8">
        <v>68.276</v>
      </c>
      <c r="R65" s="8">
        <v>24.0</v>
      </c>
      <c r="S65" s="8">
        <v>3386.0</v>
      </c>
      <c r="T65" s="8">
        <v>0.335</v>
      </c>
      <c r="U65" s="8">
        <v>36.216</v>
      </c>
      <c r="V65" s="8">
        <v>13.272</v>
      </c>
      <c r="Y65" s="8">
        <v>24.0</v>
      </c>
      <c r="Z65" s="8">
        <v>5373.0</v>
      </c>
      <c r="AA65" s="8">
        <v>0.559</v>
      </c>
      <c r="AB65" s="8">
        <v>54.803</v>
      </c>
      <c r="AC65" s="8">
        <v>22.94</v>
      </c>
    </row>
    <row r="66">
      <c r="D66" s="8">
        <v>48.0</v>
      </c>
      <c r="E66" s="8">
        <v>9901.0</v>
      </c>
      <c r="F66" s="8">
        <v>0.938</v>
      </c>
      <c r="G66" s="8">
        <v>7.377</v>
      </c>
      <c r="H66" s="8">
        <v>79.895</v>
      </c>
      <c r="K66" s="8">
        <v>48.0</v>
      </c>
      <c r="L66" s="8">
        <v>4009.0</v>
      </c>
      <c r="M66" s="8">
        <v>0.399</v>
      </c>
      <c r="N66" s="8">
        <v>30.847</v>
      </c>
      <c r="O66" s="8">
        <v>28.357</v>
      </c>
      <c r="R66" s="8">
        <v>48.0</v>
      </c>
      <c r="S66" s="8">
        <v>3514.0</v>
      </c>
      <c r="T66" s="8">
        <v>0.348</v>
      </c>
      <c r="U66" s="8">
        <v>26.675</v>
      </c>
      <c r="V66" s="8">
        <v>24.757</v>
      </c>
      <c r="Y66" s="8">
        <v>48.0</v>
      </c>
      <c r="Z66" s="8">
        <v>5334.0</v>
      </c>
      <c r="AA66" s="8">
        <v>0.555</v>
      </c>
      <c r="AB66" s="8">
        <v>23.281</v>
      </c>
      <c r="AC66" s="8">
        <v>59.965</v>
      </c>
    </row>
    <row r="67">
      <c r="C67" s="3" t="s">
        <v>138</v>
      </c>
      <c r="D67" s="8">
        <v>0.0</v>
      </c>
      <c r="E67" s="8">
        <v>502522.0</v>
      </c>
      <c r="F67" s="8">
        <v>49.515</v>
      </c>
      <c r="G67" s="8">
        <v>586.003</v>
      </c>
      <c r="H67" s="8">
        <v>67.825</v>
      </c>
      <c r="J67" s="3" t="s">
        <v>138</v>
      </c>
      <c r="K67" s="8">
        <v>0.0</v>
      </c>
      <c r="L67" s="8">
        <v>626529.0</v>
      </c>
      <c r="M67" s="8">
        <v>56.792</v>
      </c>
      <c r="N67" s="8">
        <v>695.044</v>
      </c>
      <c r="O67" s="8">
        <v>33.461</v>
      </c>
      <c r="Q67" s="3" t="s">
        <v>138</v>
      </c>
      <c r="R67" s="8">
        <v>0.0</v>
      </c>
      <c r="S67" s="8">
        <v>483101.0</v>
      </c>
      <c r="T67" s="8">
        <v>57.003</v>
      </c>
      <c r="U67" s="8">
        <v>585.207</v>
      </c>
      <c r="V67" s="8">
        <v>68.613</v>
      </c>
      <c r="X67" s="3" t="s">
        <v>138</v>
      </c>
      <c r="Y67" s="8">
        <v>0.0</v>
      </c>
      <c r="Z67" s="8">
        <v>592519.0</v>
      </c>
      <c r="AA67" s="8">
        <v>58.544</v>
      </c>
      <c r="AB67" s="8">
        <v>712.565</v>
      </c>
      <c r="AC67" s="8">
        <v>28.33</v>
      </c>
    </row>
    <row r="68">
      <c r="D68" s="8">
        <v>24.0</v>
      </c>
      <c r="E68" s="8">
        <v>20816.0</v>
      </c>
      <c r="F68" s="8">
        <v>2.051</v>
      </c>
      <c r="G68" s="8">
        <v>83.597</v>
      </c>
      <c r="H68" s="8">
        <v>47.821</v>
      </c>
      <c r="K68" s="8">
        <v>24.0</v>
      </c>
      <c r="L68" s="8">
        <v>12998.0</v>
      </c>
      <c r="M68" s="8">
        <v>1.178</v>
      </c>
      <c r="N68" s="8">
        <v>9.542</v>
      </c>
      <c r="O68" s="8">
        <v>69.023</v>
      </c>
      <c r="R68" s="8">
        <v>24.0</v>
      </c>
      <c r="S68" s="8">
        <v>3471.0</v>
      </c>
      <c r="T68" s="8">
        <v>0.41</v>
      </c>
      <c r="U68" s="8">
        <v>29.395</v>
      </c>
      <c r="V68" s="8">
        <v>16.301</v>
      </c>
      <c r="Y68" s="8">
        <v>24.0</v>
      </c>
      <c r="Z68" s="8">
        <v>19339.0</v>
      </c>
      <c r="AA68" s="8">
        <v>1.911</v>
      </c>
      <c r="AB68" s="8">
        <v>102.943</v>
      </c>
      <c r="AC68" s="8">
        <v>43.346</v>
      </c>
    </row>
    <row r="69">
      <c r="D69" s="8">
        <v>48.0</v>
      </c>
      <c r="E69" s="8">
        <v>32681.0</v>
      </c>
      <c r="F69" s="8">
        <v>3.22</v>
      </c>
      <c r="G69" s="8">
        <v>118.303</v>
      </c>
      <c r="H69" s="8">
        <v>58.711</v>
      </c>
      <c r="K69" s="8">
        <v>48.0</v>
      </c>
      <c r="L69" s="8">
        <v>20964.0</v>
      </c>
      <c r="M69" s="8">
        <v>1.9</v>
      </c>
      <c r="N69" s="8">
        <v>100.777</v>
      </c>
      <c r="O69" s="8">
        <v>61.535</v>
      </c>
      <c r="R69" s="8">
        <v>48.0</v>
      </c>
      <c r="S69" s="8">
        <v>2994.0</v>
      </c>
      <c r="T69" s="8">
        <v>0.353</v>
      </c>
      <c r="U69" s="8">
        <v>32.827</v>
      </c>
      <c r="V69" s="8">
        <v>17.138</v>
      </c>
      <c r="Y69" s="8">
        <v>48.0</v>
      </c>
      <c r="Z69" s="8">
        <v>28229.0</v>
      </c>
      <c r="AA69" s="8">
        <v>2.789</v>
      </c>
      <c r="AB69" s="8">
        <v>6.259</v>
      </c>
      <c r="AC69" s="8">
        <v>92.364</v>
      </c>
    </row>
    <row r="70">
      <c r="C70" s="3" t="s">
        <v>139</v>
      </c>
      <c r="D70" s="8">
        <v>0.0</v>
      </c>
      <c r="E70" s="8">
        <v>623899.0</v>
      </c>
      <c r="F70" s="8">
        <v>53.53</v>
      </c>
      <c r="G70" s="8">
        <v>655.416</v>
      </c>
      <c r="H70" s="8">
        <v>50.143</v>
      </c>
      <c r="J70" s="3" t="s">
        <v>139</v>
      </c>
      <c r="K70" s="8">
        <v>0.0</v>
      </c>
      <c r="L70" s="8">
        <v>636531.0</v>
      </c>
      <c r="M70" s="8">
        <v>59.978</v>
      </c>
      <c r="N70" s="8">
        <v>717.891</v>
      </c>
      <c r="O70" s="8">
        <v>42.026</v>
      </c>
      <c r="Q70" s="3" t="s">
        <v>139</v>
      </c>
      <c r="R70" s="8">
        <v>0.0</v>
      </c>
      <c r="S70" s="8">
        <v>636296.0</v>
      </c>
      <c r="T70" s="8">
        <v>64.439</v>
      </c>
      <c r="U70" s="8">
        <v>649.538</v>
      </c>
      <c r="V70" s="8">
        <v>43.204</v>
      </c>
      <c r="X70" s="3" t="s">
        <v>139</v>
      </c>
      <c r="Y70" s="8">
        <v>0.0</v>
      </c>
      <c r="Z70" s="8">
        <v>567956.0</v>
      </c>
      <c r="AA70" s="8">
        <v>64.236</v>
      </c>
      <c r="AB70" s="8">
        <v>607.866</v>
      </c>
      <c r="AC70" s="8">
        <v>45.676</v>
      </c>
    </row>
    <row r="71">
      <c r="D71" s="8">
        <v>24.0</v>
      </c>
      <c r="E71" s="8">
        <v>22238.0</v>
      </c>
      <c r="F71" s="8">
        <v>1.908</v>
      </c>
      <c r="G71" s="8">
        <v>84.219</v>
      </c>
      <c r="H71" s="8">
        <v>51.207</v>
      </c>
      <c r="K71" s="8">
        <v>24.0</v>
      </c>
      <c r="L71" s="8">
        <v>16960.0</v>
      </c>
      <c r="M71" s="8">
        <v>1.598</v>
      </c>
      <c r="N71" s="8">
        <v>74.08</v>
      </c>
      <c r="O71" s="8">
        <v>45.733</v>
      </c>
      <c r="R71" s="8">
        <v>24.0</v>
      </c>
      <c r="S71" s="8">
        <v>18547.0</v>
      </c>
      <c r="T71" s="8">
        <v>1.878</v>
      </c>
      <c r="U71" s="8">
        <v>60.822</v>
      </c>
      <c r="V71" s="8">
        <v>29.289</v>
      </c>
      <c r="Y71" s="8">
        <v>24.0</v>
      </c>
      <c r="Z71" s="8">
        <v>4302.0</v>
      </c>
      <c r="AA71" s="8">
        <v>0.487</v>
      </c>
      <c r="AB71" s="8">
        <v>16.514</v>
      </c>
      <c r="AC71" s="8">
        <v>52.088</v>
      </c>
    </row>
    <row r="72">
      <c r="D72" s="8">
        <v>48.0</v>
      </c>
      <c r="E72" s="8">
        <v>21233.0</v>
      </c>
      <c r="F72" s="8">
        <v>1.822</v>
      </c>
      <c r="G72" s="8">
        <v>126.525</v>
      </c>
      <c r="H72" s="8">
        <v>32.844</v>
      </c>
      <c r="K72" s="8">
        <v>48.0</v>
      </c>
      <c r="L72" s="8">
        <v>10624.0</v>
      </c>
      <c r="M72" s="8">
        <v>1.001</v>
      </c>
      <c r="N72" s="8">
        <v>24.375</v>
      </c>
      <c r="O72" s="8">
        <v>64.796</v>
      </c>
      <c r="R72" s="8">
        <v>48.0</v>
      </c>
      <c r="S72" s="8">
        <v>13281.0</v>
      </c>
      <c r="T72" s="8">
        <v>1.345</v>
      </c>
      <c r="U72" s="8">
        <v>65.987</v>
      </c>
      <c r="V72" s="8">
        <v>48.098</v>
      </c>
      <c r="Y72" s="8">
        <v>48.0</v>
      </c>
      <c r="Z72" s="8">
        <v>47724.0</v>
      </c>
      <c r="AA72" s="8">
        <v>5.398</v>
      </c>
      <c r="AB72" s="8">
        <v>80.84</v>
      </c>
      <c r="AC72" s="8">
        <v>100.974</v>
      </c>
    </row>
    <row r="73">
      <c r="C73" s="3" t="s">
        <v>140</v>
      </c>
      <c r="D73" s="8">
        <v>0.0</v>
      </c>
      <c r="E73" s="8">
        <v>569464.0</v>
      </c>
      <c r="F73" s="8">
        <v>55.848</v>
      </c>
      <c r="G73" s="8">
        <v>661.891</v>
      </c>
      <c r="H73" s="8">
        <v>33.965</v>
      </c>
      <c r="J73" s="3" t="s">
        <v>140</v>
      </c>
      <c r="K73" s="8">
        <v>0.0</v>
      </c>
      <c r="L73" s="8">
        <v>604110.0</v>
      </c>
      <c r="M73" s="8">
        <v>56.712</v>
      </c>
      <c r="N73" s="8">
        <v>682.338</v>
      </c>
      <c r="O73" s="8">
        <v>30.692</v>
      </c>
      <c r="Q73" s="3" t="s">
        <v>140</v>
      </c>
      <c r="R73" s="8">
        <v>0.0</v>
      </c>
      <c r="S73" s="8">
        <v>605429.0</v>
      </c>
      <c r="T73" s="8">
        <v>65.221</v>
      </c>
      <c r="U73" s="8">
        <v>570.115</v>
      </c>
      <c r="V73" s="8">
        <v>65.038</v>
      </c>
      <c r="X73" s="3" t="s">
        <v>140</v>
      </c>
      <c r="Y73" s="8">
        <v>0.0</v>
      </c>
      <c r="Z73" s="8">
        <v>604473.0</v>
      </c>
      <c r="AA73" s="8">
        <v>58.048</v>
      </c>
      <c r="AB73" s="8">
        <v>685.124</v>
      </c>
      <c r="AC73" s="8">
        <v>29.583</v>
      </c>
    </row>
    <row r="74">
      <c r="D74" s="8">
        <v>24.0</v>
      </c>
      <c r="E74" s="8">
        <v>6825.0</v>
      </c>
      <c r="F74" s="8">
        <v>0.669</v>
      </c>
      <c r="G74" s="8">
        <v>37.83</v>
      </c>
      <c r="H74" s="8">
        <v>26.809</v>
      </c>
      <c r="K74" s="8">
        <v>24.0</v>
      </c>
      <c r="L74" s="8">
        <v>30316.0</v>
      </c>
      <c r="M74" s="8">
        <v>2.846</v>
      </c>
      <c r="N74" s="8">
        <v>44.776</v>
      </c>
      <c r="O74" s="8">
        <v>113.653</v>
      </c>
      <c r="R74" s="8">
        <v>24.0</v>
      </c>
      <c r="S74" s="8">
        <v>34705.0</v>
      </c>
      <c r="T74" s="8">
        <v>3.739</v>
      </c>
      <c r="U74" s="8">
        <v>121.986</v>
      </c>
      <c r="V74" s="8">
        <v>81.574</v>
      </c>
      <c r="Y74" s="8">
        <v>24.0</v>
      </c>
      <c r="Z74" s="8">
        <v>7546.0</v>
      </c>
      <c r="AA74" s="8">
        <v>0.725</v>
      </c>
      <c r="AB74" s="8">
        <v>36.809</v>
      </c>
      <c r="AC74" s="8">
        <v>20.633</v>
      </c>
    </row>
    <row r="75">
      <c r="D75" s="8">
        <v>48.0</v>
      </c>
      <c r="E75" s="8">
        <v>12166.0</v>
      </c>
      <c r="F75" s="8">
        <v>1.193</v>
      </c>
      <c r="G75" s="8">
        <v>48.52</v>
      </c>
      <c r="H75" s="8">
        <v>52.138</v>
      </c>
      <c r="K75" s="8">
        <v>48.0</v>
      </c>
      <c r="L75" s="8">
        <v>26407.0</v>
      </c>
      <c r="M75" s="8">
        <v>2.479</v>
      </c>
      <c r="N75" s="8">
        <v>97.695</v>
      </c>
      <c r="O75" s="8">
        <v>64.955</v>
      </c>
      <c r="R75" s="8">
        <v>48.0</v>
      </c>
      <c r="S75" s="8">
        <v>16053.0</v>
      </c>
      <c r="T75" s="8">
        <v>1.729</v>
      </c>
      <c r="U75" s="8">
        <v>31.086</v>
      </c>
      <c r="V75" s="8">
        <v>84.631</v>
      </c>
      <c r="Y75" s="8">
        <v>48.0</v>
      </c>
      <c r="Z75" s="8">
        <v>2495.0</v>
      </c>
      <c r="AA75" s="8">
        <v>0.24</v>
      </c>
      <c r="AB75" s="8">
        <v>13.455</v>
      </c>
      <c r="AC75" s="8">
        <v>44.555</v>
      </c>
    </row>
    <row r="76">
      <c r="C76" s="3" t="s">
        <v>141</v>
      </c>
      <c r="D76" s="8">
        <v>0.0</v>
      </c>
      <c r="E76" s="8">
        <v>614334.0</v>
      </c>
      <c r="F76" s="8">
        <v>55.099</v>
      </c>
      <c r="G76" s="8">
        <v>658.893</v>
      </c>
      <c r="H76" s="8">
        <v>27.151</v>
      </c>
      <c r="J76" s="3" t="s">
        <v>141</v>
      </c>
      <c r="K76" s="8">
        <v>0.0</v>
      </c>
      <c r="L76" s="8">
        <v>508150.0</v>
      </c>
      <c r="M76" s="8">
        <v>52.364</v>
      </c>
      <c r="N76" s="8">
        <v>619.862</v>
      </c>
      <c r="O76" s="8">
        <v>30.418</v>
      </c>
      <c r="Q76" s="3" t="s">
        <v>141</v>
      </c>
      <c r="R76" s="8">
        <v>0.0</v>
      </c>
      <c r="S76" s="8">
        <v>581465.0</v>
      </c>
      <c r="T76" s="8">
        <v>60.954</v>
      </c>
      <c r="U76" s="8">
        <v>682.009</v>
      </c>
      <c r="V76" s="8">
        <v>26.23</v>
      </c>
      <c r="X76" s="3" t="s">
        <v>141</v>
      </c>
      <c r="Y76" s="8">
        <v>0.0</v>
      </c>
      <c r="Z76" s="8">
        <v>687823.0</v>
      </c>
      <c r="AA76" s="8">
        <v>70.338</v>
      </c>
      <c r="AB76" s="8">
        <v>637.205</v>
      </c>
      <c r="AC76" s="8">
        <v>34.294</v>
      </c>
    </row>
    <row r="77">
      <c r="D77" s="8">
        <v>24.0</v>
      </c>
      <c r="E77" s="8">
        <v>10374.0</v>
      </c>
      <c r="F77" s="8">
        <v>0.93</v>
      </c>
      <c r="G77" s="8">
        <v>46.495</v>
      </c>
      <c r="H77" s="8">
        <v>41.586</v>
      </c>
      <c r="K77" s="8">
        <v>24.0</v>
      </c>
      <c r="L77" s="8">
        <v>5464.0</v>
      </c>
      <c r="M77" s="8">
        <v>0.563</v>
      </c>
      <c r="N77" s="8">
        <v>54.59</v>
      </c>
      <c r="O77" s="8">
        <v>26.21</v>
      </c>
      <c r="R77" s="8">
        <v>24.0</v>
      </c>
      <c r="S77" s="8">
        <v>11765.0</v>
      </c>
      <c r="T77" s="8">
        <v>1.233</v>
      </c>
      <c r="U77" s="8">
        <v>53.416</v>
      </c>
      <c r="V77" s="8">
        <v>48.491</v>
      </c>
      <c r="Y77" s="8">
        <v>24.0</v>
      </c>
      <c r="Z77" s="8">
        <v>14730.0</v>
      </c>
      <c r="AA77" s="8">
        <v>1.506</v>
      </c>
      <c r="AB77" s="8">
        <v>43.754</v>
      </c>
      <c r="AC77" s="8">
        <v>31.653</v>
      </c>
    </row>
    <row r="78">
      <c r="D78" s="8">
        <v>48.0</v>
      </c>
      <c r="E78" s="8">
        <v>3479.0</v>
      </c>
      <c r="F78" s="8">
        <v>0.312</v>
      </c>
      <c r="G78" s="8">
        <v>26.943</v>
      </c>
      <c r="H78" s="8">
        <v>18.154</v>
      </c>
      <c r="K78" s="8">
        <v>48.0</v>
      </c>
      <c r="L78" s="8">
        <v>6476.0</v>
      </c>
      <c r="M78" s="8">
        <v>0.667</v>
      </c>
      <c r="N78" s="8">
        <v>61.734</v>
      </c>
      <c r="O78" s="8">
        <v>35.047</v>
      </c>
      <c r="R78" s="8">
        <v>48.0</v>
      </c>
      <c r="S78" s="8">
        <v>22359.0</v>
      </c>
      <c r="T78" s="8">
        <v>2.344</v>
      </c>
      <c r="U78" s="8">
        <v>29.158</v>
      </c>
      <c r="V78" s="8">
        <v>54.416</v>
      </c>
      <c r="Y78" s="8">
        <v>48.0</v>
      </c>
      <c r="Z78" s="8">
        <v>13568.0</v>
      </c>
      <c r="AA78" s="8">
        <v>1.387</v>
      </c>
      <c r="AB78" s="8">
        <v>55.156</v>
      </c>
      <c r="AC78" s="8">
        <v>48.556</v>
      </c>
    </row>
    <row r="79">
      <c r="C79" s="3" t="s">
        <v>142</v>
      </c>
      <c r="D79" s="8">
        <v>0.0</v>
      </c>
      <c r="E79" s="8">
        <v>543694.0</v>
      </c>
      <c r="F79" s="8">
        <v>62.177</v>
      </c>
      <c r="G79" s="8">
        <v>648.229</v>
      </c>
      <c r="H79" s="8">
        <v>45.497</v>
      </c>
      <c r="J79" s="3" t="s">
        <v>142</v>
      </c>
      <c r="K79" s="8">
        <v>0.0</v>
      </c>
      <c r="L79" s="8">
        <v>495855.0</v>
      </c>
      <c r="M79" s="8">
        <v>59.346</v>
      </c>
      <c r="N79" s="8">
        <v>591.093</v>
      </c>
      <c r="O79" s="8">
        <v>53.476</v>
      </c>
      <c r="Q79" s="3" t="s">
        <v>142</v>
      </c>
      <c r="R79" s="8">
        <v>0.0</v>
      </c>
      <c r="S79" s="8">
        <v>537196.0</v>
      </c>
      <c r="T79" s="8">
        <v>59.475</v>
      </c>
      <c r="U79" s="8">
        <v>666.688</v>
      </c>
      <c r="V79" s="8">
        <v>32.904</v>
      </c>
      <c r="X79" s="3" t="s">
        <v>142</v>
      </c>
      <c r="Y79" s="8">
        <v>0.0</v>
      </c>
      <c r="Z79" s="8">
        <v>632458.0</v>
      </c>
      <c r="AA79" s="8">
        <v>68.511</v>
      </c>
      <c r="AB79" s="8">
        <v>467.041</v>
      </c>
      <c r="AC79" s="8">
        <v>31.915</v>
      </c>
    </row>
    <row r="80">
      <c r="D80" s="8">
        <v>24.0</v>
      </c>
      <c r="E80" s="8">
        <v>4001.0</v>
      </c>
      <c r="F80" s="8">
        <v>0.458</v>
      </c>
      <c r="G80" s="8">
        <v>18.191</v>
      </c>
      <c r="H80" s="8">
        <v>38.156</v>
      </c>
      <c r="K80" s="8">
        <v>24.0</v>
      </c>
      <c r="L80" s="8">
        <v>7774.0</v>
      </c>
      <c r="M80" s="8">
        <v>0.93</v>
      </c>
      <c r="N80" s="8">
        <v>39.63</v>
      </c>
      <c r="O80" s="8">
        <v>36.961</v>
      </c>
      <c r="R80" s="8">
        <v>24.0</v>
      </c>
      <c r="S80" s="8">
        <v>25728.0</v>
      </c>
      <c r="T80" s="8">
        <v>2.848</v>
      </c>
      <c r="U80" s="8">
        <v>18.045</v>
      </c>
      <c r="V80" s="8">
        <v>81.5</v>
      </c>
      <c r="Y80" s="8">
        <v>24.0</v>
      </c>
      <c r="Z80" s="8">
        <v>51848.0</v>
      </c>
      <c r="AA80" s="8">
        <v>5.616</v>
      </c>
      <c r="AB80" s="8">
        <v>161.348</v>
      </c>
      <c r="AC80" s="8">
        <v>63.638</v>
      </c>
    </row>
    <row r="81">
      <c r="D81" s="8">
        <v>48.0</v>
      </c>
      <c r="E81" s="8">
        <v>1520.0</v>
      </c>
      <c r="F81" s="8">
        <v>0.174</v>
      </c>
      <c r="G81" s="8">
        <v>22.599</v>
      </c>
      <c r="H81" s="8">
        <v>10.687</v>
      </c>
      <c r="K81" s="8">
        <v>48.0</v>
      </c>
      <c r="L81" s="8">
        <v>7416.0</v>
      </c>
      <c r="M81" s="8">
        <v>0.888</v>
      </c>
      <c r="N81" s="8">
        <v>44.449</v>
      </c>
      <c r="O81" s="8">
        <v>56.175</v>
      </c>
      <c r="R81" s="8">
        <v>48.0</v>
      </c>
      <c r="S81" s="8">
        <v>21913.0</v>
      </c>
      <c r="T81" s="8">
        <v>2.426</v>
      </c>
      <c r="U81" s="8">
        <v>83.305</v>
      </c>
      <c r="V81" s="8">
        <v>50.769</v>
      </c>
      <c r="Y81" s="8">
        <v>48.0</v>
      </c>
      <c r="Z81" s="8">
        <v>13459.0</v>
      </c>
      <c r="AA81" s="8">
        <v>1.458</v>
      </c>
      <c r="AB81" s="8">
        <v>62.565</v>
      </c>
      <c r="AC81" s="8">
        <v>41.854</v>
      </c>
    </row>
    <row r="82">
      <c r="C82" s="3" t="s">
        <v>143</v>
      </c>
      <c r="D82" s="8">
        <v>0.0</v>
      </c>
      <c r="E82" s="8">
        <v>534083.0</v>
      </c>
      <c r="F82" s="8">
        <v>51.74</v>
      </c>
      <c r="G82" s="8">
        <v>598.443</v>
      </c>
      <c r="H82" s="8">
        <v>26.876</v>
      </c>
      <c r="J82" s="3" t="s">
        <v>143</v>
      </c>
      <c r="K82" s="8">
        <v>0.0</v>
      </c>
      <c r="L82" s="8">
        <v>483861.0</v>
      </c>
      <c r="M82" s="8">
        <v>49.066</v>
      </c>
      <c r="N82" s="8">
        <v>587.12</v>
      </c>
      <c r="O82" s="8">
        <v>31.442</v>
      </c>
      <c r="Q82" s="3" t="s">
        <v>143</v>
      </c>
      <c r="R82" s="8">
        <v>0.0</v>
      </c>
      <c r="S82" s="8">
        <v>530057.0</v>
      </c>
      <c r="T82" s="8">
        <v>57.494</v>
      </c>
      <c r="U82" s="8">
        <v>646.56</v>
      </c>
      <c r="V82" s="8">
        <v>24.504</v>
      </c>
      <c r="X82" s="3" t="s">
        <v>143</v>
      </c>
      <c r="Y82" s="8">
        <v>0.0</v>
      </c>
      <c r="Z82" s="8">
        <v>700258.0</v>
      </c>
      <c r="AA82" s="8">
        <v>64.737</v>
      </c>
      <c r="AB82" s="8">
        <v>779.858</v>
      </c>
      <c r="AC82" s="8">
        <v>62.803</v>
      </c>
    </row>
    <row r="83">
      <c r="D83" s="8">
        <v>24.0</v>
      </c>
      <c r="E83" s="8">
        <v>3876.0</v>
      </c>
      <c r="F83" s="8">
        <v>0.375</v>
      </c>
      <c r="G83" s="8">
        <v>36.087</v>
      </c>
      <c r="H83" s="8">
        <v>19.885</v>
      </c>
      <c r="K83" s="8">
        <v>24.0</v>
      </c>
      <c r="L83" s="8">
        <v>13892.0</v>
      </c>
      <c r="M83" s="8">
        <v>1.409</v>
      </c>
      <c r="N83" s="8">
        <v>22.42</v>
      </c>
      <c r="O83" s="8">
        <v>102.466</v>
      </c>
      <c r="R83" s="8">
        <v>24.0</v>
      </c>
      <c r="S83" s="8">
        <v>10371.0</v>
      </c>
      <c r="T83" s="8">
        <v>1.125</v>
      </c>
      <c r="U83" s="8">
        <v>51.636</v>
      </c>
      <c r="V83" s="8">
        <v>53.588</v>
      </c>
      <c r="Y83" s="8">
        <v>24.0</v>
      </c>
      <c r="Z83" s="8">
        <v>205274.0</v>
      </c>
      <c r="AA83" s="8">
        <v>18.977</v>
      </c>
      <c r="AB83" s="8">
        <v>317.427</v>
      </c>
      <c r="AC83" s="8">
        <v>218.783</v>
      </c>
    </row>
    <row r="84">
      <c r="D84" s="8">
        <v>48.0</v>
      </c>
      <c r="E84" s="8">
        <v>1918.0</v>
      </c>
      <c r="F84" s="8">
        <v>0.186</v>
      </c>
      <c r="G84" s="8">
        <v>26.177</v>
      </c>
      <c r="H84" s="8">
        <v>19.556</v>
      </c>
      <c r="K84" s="8">
        <v>48.0</v>
      </c>
      <c r="L84" s="8">
        <v>6244.0</v>
      </c>
      <c r="M84" s="8">
        <v>0.633</v>
      </c>
      <c r="N84" s="8">
        <v>42.575</v>
      </c>
      <c r="O84" s="8">
        <v>28.465</v>
      </c>
      <c r="R84" s="8">
        <v>48.0</v>
      </c>
      <c r="S84" s="8">
        <v>3472.0</v>
      </c>
      <c r="T84" s="8">
        <v>0.377</v>
      </c>
      <c r="U84" s="8">
        <v>16.804</v>
      </c>
      <c r="V84" s="8">
        <v>26.936</v>
      </c>
      <c r="Y84" s="8">
        <v>48.0</v>
      </c>
      <c r="Z84" s="8">
        <v>23476.0</v>
      </c>
      <c r="AA84" s="8">
        <v>2.17</v>
      </c>
      <c r="AB84" s="8">
        <v>77.171</v>
      </c>
      <c r="AC84" s="8">
        <v>50.92</v>
      </c>
    </row>
    <row r="85">
      <c r="A85" s="3"/>
      <c r="B85" s="91" t="s">
        <v>123</v>
      </c>
      <c r="C85" s="91" t="s">
        <v>124</v>
      </c>
      <c r="D85" s="91" t="s">
        <v>125</v>
      </c>
      <c r="E85" s="3" t="s">
        <v>126</v>
      </c>
      <c r="F85" s="3" t="s">
        <v>127</v>
      </c>
      <c r="G85" s="3" t="s">
        <v>128</v>
      </c>
      <c r="H85" s="3" t="s">
        <v>129</v>
      </c>
      <c r="I85" s="91" t="s">
        <v>123</v>
      </c>
      <c r="J85" s="91" t="s">
        <v>124</v>
      </c>
      <c r="K85" s="91" t="s">
        <v>125</v>
      </c>
      <c r="L85" s="3" t="s">
        <v>126</v>
      </c>
      <c r="M85" s="3" t="s">
        <v>127</v>
      </c>
      <c r="N85" s="3" t="s">
        <v>128</v>
      </c>
      <c r="O85" s="3" t="s">
        <v>129</v>
      </c>
      <c r="P85" s="91" t="s">
        <v>123</v>
      </c>
      <c r="Q85" s="91" t="s">
        <v>124</v>
      </c>
      <c r="R85" s="91" t="s">
        <v>125</v>
      </c>
      <c r="S85" s="3" t="s">
        <v>126</v>
      </c>
      <c r="T85" s="3" t="s">
        <v>127</v>
      </c>
      <c r="U85" s="3" t="s">
        <v>128</v>
      </c>
      <c r="V85" s="3" t="s">
        <v>129</v>
      </c>
      <c r="W85" s="91" t="s">
        <v>123</v>
      </c>
      <c r="X85" s="91" t="s">
        <v>124</v>
      </c>
      <c r="Y85" s="91" t="s">
        <v>125</v>
      </c>
      <c r="Z85" s="3" t="s">
        <v>126</v>
      </c>
      <c r="AA85" s="3" t="s">
        <v>127</v>
      </c>
      <c r="AB85" s="3" t="s">
        <v>128</v>
      </c>
      <c r="AC85" s="3" t="s">
        <v>129</v>
      </c>
    </row>
    <row r="86">
      <c r="A86" s="92" t="s">
        <v>146</v>
      </c>
      <c r="B86" s="92" t="s">
        <v>131</v>
      </c>
      <c r="C86" s="3" t="s">
        <v>132</v>
      </c>
      <c r="D86" s="8">
        <v>0.0</v>
      </c>
      <c r="E86" s="8">
        <v>816262.0</v>
      </c>
      <c r="F86" s="8">
        <v>77.608</v>
      </c>
      <c r="G86" s="8">
        <v>224.255</v>
      </c>
      <c r="H86" s="8">
        <v>81.176</v>
      </c>
      <c r="I86" s="92" t="s">
        <v>133</v>
      </c>
      <c r="J86" s="3" t="s">
        <v>132</v>
      </c>
      <c r="K86" s="8">
        <v>0.0</v>
      </c>
      <c r="L86" s="8">
        <v>875625.0</v>
      </c>
      <c r="M86" s="8">
        <v>75.265</v>
      </c>
      <c r="N86" s="8">
        <v>21.915</v>
      </c>
      <c r="O86" s="8">
        <v>116.787</v>
      </c>
      <c r="P86" s="92" t="s">
        <v>134</v>
      </c>
      <c r="Q86" s="3" t="s">
        <v>132</v>
      </c>
      <c r="R86" s="8">
        <v>0.0</v>
      </c>
      <c r="S86" s="8">
        <v>612126.0</v>
      </c>
      <c r="T86" s="8">
        <v>54.745</v>
      </c>
      <c r="U86" s="8">
        <v>618.86</v>
      </c>
      <c r="V86" s="8">
        <v>101.04</v>
      </c>
      <c r="W86" s="92" t="s">
        <v>135</v>
      </c>
      <c r="X86" s="3" t="s">
        <v>132</v>
      </c>
      <c r="Y86" s="8">
        <v>0.0</v>
      </c>
      <c r="Z86" s="8">
        <v>683170.0</v>
      </c>
      <c r="AA86" s="8">
        <v>69.532</v>
      </c>
      <c r="AB86" s="8">
        <v>385.532</v>
      </c>
      <c r="AC86" s="8">
        <v>119.411</v>
      </c>
    </row>
    <row r="87">
      <c r="D87" s="8">
        <v>24.0</v>
      </c>
      <c r="E87" s="8">
        <v>735643.0</v>
      </c>
      <c r="F87" s="8">
        <v>69.943</v>
      </c>
      <c r="G87" s="8">
        <v>568.51</v>
      </c>
      <c r="H87" s="8">
        <v>54.318</v>
      </c>
      <c r="K87" s="8">
        <v>24.0</v>
      </c>
      <c r="L87" s="8">
        <v>628597.0</v>
      </c>
      <c r="M87" s="8">
        <v>54.032</v>
      </c>
      <c r="N87" s="8">
        <v>646.688</v>
      </c>
      <c r="O87" s="8">
        <v>100.58</v>
      </c>
      <c r="R87" s="8">
        <v>24.0</v>
      </c>
      <c r="S87" s="8">
        <v>66263.0</v>
      </c>
      <c r="T87" s="8">
        <v>5.926</v>
      </c>
      <c r="U87" s="8">
        <v>129.709</v>
      </c>
      <c r="V87" s="8">
        <v>93.341</v>
      </c>
      <c r="Y87" s="8">
        <v>24.0</v>
      </c>
      <c r="Z87" s="8">
        <v>562060.0</v>
      </c>
      <c r="AA87" s="8">
        <v>57.205</v>
      </c>
      <c r="AB87" s="8">
        <v>620.791</v>
      </c>
      <c r="AC87" s="8">
        <v>60.766</v>
      </c>
    </row>
    <row r="88">
      <c r="D88" s="8">
        <v>48.0</v>
      </c>
      <c r="E88" s="8">
        <v>604972.0</v>
      </c>
      <c r="F88" s="8">
        <v>57.519</v>
      </c>
      <c r="G88" s="8">
        <v>669.234</v>
      </c>
      <c r="H88" s="8">
        <v>59.263</v>
      </c>
      <c r="K88" s="8">
        <v>48.0</v>
      </c>
      <c r="L88" s="8">
        <v>446423.0</v>
      </c>
      <c r="M88" s="8">
        <v>38.373</v>
      </c>
      <c r="N88" s="8">
        <v>515.025</v>
      </c>
      <c r="O88" s="8">
        <v>125.198</v>
      </c>
      <c r="R88" s="8">
        <v>48.0</v>
      </c>
      <c r="S88" s="8">
        <v>14296.0</v>
      </c>
      <c r="T88" s="8">
        <v>1.279</v>
      </c>
      <c r="U88" s="8">
        <v>65.368</v>
      </c>
      <c r="V88" s="8">
        <v>65.981</v>
      </c>
      <c r="Y88" s="8">
        <v>48.0</v>
      </c>
      <c r="Z88" s="8">
        <v>449572.0</v>
      </c>
      <c r="AA88" s="8">
        <v>45.757</v>
      </c>
      <c r="AB88" s="8">
        <v>570.599</v>
      </c>
      <c r="AC88" s="8">
        <v>41.457</v>
      </c>
    </row>
    <row r="89">
      <c r="C89" s="3" t="s">
        <v>136</v>
      </c>
      <c r="D89" s="8">
        <v>0.0</v>
      </c>
      <c r="E89" s="8">
        <v>598309.0</v>
      </c>
      <c r="F89" s="8">
        <v>77.317</v>
      </c>
      <c r="G89" s="8">
        <v>79.473</v>
      </c>
      <c r="H89" s="8">
        <v>55.983</v>
      </c>
      <c r="J89" s="3" t="s">
        <v>136</v>
      </c>
      <c r="K89" s="8">
        <v>0.0</v>
      </c>
      <c r="L89" s="8">
        <v>691627.0</v>
      </c>
      <c r="M89" s="8">
        <v>58.503</v>
      </c>
      <c r="N89" s="8">
        <v>702.522</v>
      </c>
      <c r="O89" s="8">
        <v>94.917</v>
      </c>
      <c r="Q89" s="3" t="s">
        <v>136</v>
      </c>
      <c r="R89" s="8">
        <v>0.0</v>
      </c>
      <c r="S89" s="8">
        <v>470752.0</v>
      </c>
      <c r="T89" s="8">
        <v>40.933</v>
      </c>
      <c r="U89" s="8">
        <v>624.587</v>
      </c>
      <c r="V89" s="8">
        <v>62.079</v>
      </c>
      <c r="X89" s="3" t="s">
        <v>136</v>
      </c>
      <c r="Y89" s="8">
        <v>0.0</v>
      </c>
      <c r="Z89" s="8">
        <v>739705.0</v>
      </c>
      <c r="AA89" s="8">
        <v>65.133</v>
      </c>
      <c r="AB89" s="8">
        <v>703.463</v>
      </c>
      <c r="AC89" s="8">
        <v>54.083</v>
      </c>
    </row>
    <row r="90">
      <c r="D90" s="8">
        <v>24.0</v>
      </c>
      <c r="E90" s="8">
        <v>336469.0</v>
      </c>
      <c r="F90" s="8">
        <v>43.48</v>
      </c>
      <c r="G90" s="8">
        <v>372.571</v>
      </c>
      <c r="H90" s="8">
        <v>148.205</v>
      </c>
      <c r="K90" s="8">
        <v>24.0</v>
      </c>
      <c r="L90" s="8">
        <v>491201.0</v>
      </c>
      <c r="M90" s="8">
        <v>41.549</v>
      </c>
      <c r="N90" s="8">
        <v>562.273</v>
      </c>
      <c r="O90" s="8">
        <v>87.136</v>
      </c>
      <c r="R90" s="8">
        <v>24.0</v>
      </c>
      <c r="S90" s="8">
        <v>6672.0</v>
      </c>
      <c r="T90" s="8">
        <v>0.58</v>
      </c>
      <c r="U90" s="8">
        <v>40.415</v>
      </c>
      <c r="V90" s="8">
        <v>41.79</v>
      </c>
      <c r="Y90" s="8">
        <v>24.0</v>
      </c>
      <c r="Z90" s="8">
        <v>567299.0</v>
      </c>
      <c r="AA90" s="8">
        <v>49.952</v>
      </c>
      <c r="AB90" s="8">
        <v>645.634</v>
      </c>
      <c r="AC90" s="8">
        <v>48.224</v>
      </c>
    </row>
    <row r="91">
      <c r="D91" s="8">
        <v>48.0</v>
      </c>
      <c r="E91" s="8">
        <v>33495.0</v>
      </c>
      <c r="F91" s="8">
        <v>4.328</v>
      </c>
      <c r="G91" s="8">
        <v>129.177</v>
      </c>
      <c r="H91" s="8">
        <v>73.97</v>
      </c>
      <c r="K91" s="8">
        <v>48.0</v>
      </c>
      <c r="L91" s="8">
        <v>204793.0</v>
      </c>
      <c r="M91" s="8">
        <v>17.323</v>
      </c>
      <c r="N91" s="8">
        <v>294.559</v>
      </c>
      <c r="O91" s="8">
        <v>124.962</v>
      </c>
      <c r="R91" s="8">
        <v>48.0</v>
      </c>
      <c r="S91" s="8">
        <v>4701.0</v>
      </c>
      <c r="T91" s="8">
        <v>0.409</v>
      </c>
      <c r="U91" s="8">
        <v>50.634</v>
      </c>
      <c r="V91" s="8">
        <v>20.459</v>
      </c>
      <c r="Y91" s="8">
        <v>48.0</v>
      </c>
      <c r="Z91" s="8">
        <v>81568.0</v>
      </c>
      <c r="AA91" s="8">
        <v>7.182</v>
      </c>
      <c r="AB91" s="8">
        <v>94.004</v>
      </c>
      <c r="AC91" s="8">
        <v>152.301</v>
      </c>
    </row>
    <row r="92">
      <c r="C92" s="3" t="s">
        <v>137</v>
      </c>
      <c r="D92" s="8">
        <v>0.0</v>
      </c>
      <c r="E92" s="8">
        <v>797430.0</v>
      </c>
      <c r="F92" s="8">
        <v>82.531</v>
      </c>
      <c r="G92" s="8">
        <v>11.005</v>
      </c>
      <c r="H92" s="8">
        <v>107.209</v>
      </c>
      <c r="J92" s="3" t="s">
        <v>137</v>
      </c>
      <c r="K92" s="8">
        <v>0.0</v>
      </c>
      <c r="L92" s="8">
        <v>702504.0</v>
      </c>
      <c r="M92" s="8">
        <v>65.369</v>
      </c>
      <c r="N92" s="8">
        <v>799.884</v>
      </c>
      <c r="O92" s="8">
        <v>160.918</v>
      </c>
      <c r="Q92" s="3" t="s">
        <v>137</v>
      </c>
      <c r="R92" s="8">
        <v>0.0</v>
      </c>
      <c r="S92" s="8">
        <v>944540.0</v>
      </c>
      <c r="T92" s="8">
        <v>79.183</v>
      </c>
      <c r="U92" s="8">
        <v>139.395</v>
      </c>
      <c r="V92" s="8">
        <v>54.654</v>
      </c>
      <c r="X92" s="3" t="s">
        <v>137</v>
      </c>
      <c r="Y92" s="8">
        <v>0.0</v>
      </c>
      <c r="Z92" s="8">
        <v>795953.0</v>
      </c>
      <c r="AA92" s="8">
        <v>65.858</v>
      </c>
      <c r="AB92" s="8">
        <v>821.375</v>
      </c>
      <c r="AC92" s="8">
        <v>69.858</v>
      </c>
    </row>
    <row r="93">
      <c r="D93" s="8">
        <v>24.0</v>
      </c>
      <c r="E93" s="8">
        <v>636315.0</v>
      </c>
      <c r="F93" s="8">
        <v>65.856</v>
      </c>
      <c r="G93" s="8">
        <v>510.076</v>
      </c>
      <c r="H93" s="8">
        <v>59.339</v>
      </c>
      <c r="K93" s="8">
        <v>24.0</v>
      </c>
      <c r="L93" s="8">
        <v>534520.0</v>
      </c>
      <c r="M93" s="8">
        <v>49.738</v>
      </c>
      <c r="N93" s="8">
        <v>662.667</v>
      </c>
      <c r="O93" s="8">
        <v>118.474</v>
      </c>
      <c r="R93" s="8">
        <v>24.0</v>
      </c>
      <c r="S93" s="8">
        <v>625741.0</v>
      </c>
      <c r="T93" s="8">
        <v>52.457</v>
      </c>
      <c r="U93" s="8">
        <v>818.118</v>
      </c>
      <c r="V93" s="8">
        <v>91.035</v>
      </c>
      <c r="Y93" s="8">
        <v>24.0</v>
      </c>
      <c r="Z93" s="8">
        <v>667079.0</v>
      </c>
      <c r="AA93" s="8">
        <v>55.195</v>
      </c>
      <c r="AB93" s="8">
        <v>716.991</v>
      </c>
      <c r="AC93" s="8">
        <v>62.707</v>
      </c>
    </row>
    <row r="94">
      <c r="D94" s="8">
        <v>48.0</v>
      </c>
      <c r="E94" s="8">
        <v>455439.0</v>
      </c>
      <c r="F94" s="8">
        <v>47.136</v>
      </c>
      <c r="G94" s="8">
        <v>563.672</v>
      </c>
      <c r="H94" s="8">
        <v>63.434</v>
      </c>
      <c r="K94" s="8">
        <v>48.0</v>
      </c>
      <c r="L94" s="8">
        <v>307255.0</v>
      </c>
      <c r="M94" s="8">
        <v>28.591</v>
      </c>
      <c r="N94" s="8">
        <v>438.237</v>
      </c>
      <c r="O94" s="8">
        <v>116.189</v>
      </c>
      <c r="R94" s="8">
        <v>48.0</v>
      </c>
      <c r="S94" s="8">
        <v>375768.0</v>
      </c>
      <c r="T94" s="8">
        <v>31.501</v>
      </c>
      <c r="U94" s="8">
        <v>448.447</v>
      </c>
      <c r="V94" s="8">
        <v>75.312</v>
      </c>
      <c r="Y94" s="8">
        <v>48.0</v>
      </c>
      <c r="Z94" s="8">
        <v>493744.0</v>
      </c>
      <c r="AA94" s="8">
        <v>40.853</v>
      </c>
      <c r="AB94" s="8">
        <v>539.3</v>
      </c>
      <c r="AC94" s="8">
        <v>90.6</v>
      </c>
    </row>
    <row r="95">
      <c r="C95" s="3" t="s">
        <v>138</v>
      </c>
      <c r="D95" s="8">
        <v>0.0</v>
      </c>
      <c r="E95" s="8">
        <v>763186.0</v>
      </c>
      <c r="F95" s="8">
        <v>64.794</v>
      </c>
      <c r="G95" s="8">
        <v>219.155</v>
      </c>
      <c r="H95" s="8">
        <v>176.336</v>
      </c>
      <c r="J95" s="3" t="s">
        <v>138</v>
      </c>
      <c r="K95" s="8">
        <v>0.0</v>
      </c>
      <c r="L95" s="8">
        <v>721164.0</v>
      </c>
      <c r="M95" s="8">
        <v>81.416</v>
      </c>
      <c r="N95" s="8">
        <v>161.081</v>
      </c>
      <c r="O95" s="8">
        <v>123.333</v>
      </c>
      <c r="Q95" s="3" t="s">
        <v>138</v>
      </c>
      <c r="R95" s="8">
        <v>0.0</v>
      </c>
      <c r="S95" s="8">
        <v>920770.0</v>
      </c>
      <c r="T95" s="8">
        <v>84.737</v>
      </c>
      <c r="U95" s="8">
        <v>162.32</v>
      </c>
      <c r="V95" s="8">
        <v>85.042</v>
      </c>
      <c r="X95" s="3" t="s">
        <v>138</v>
      </c>
      <c r="Y95" s="8">
        <v>0.0</v>
      </c>
      <c r="Z95" s="3"/>
      <c r="AA95" s="3"/>
      <c r="AB95" s="3"/>
      <c r="AC95" s="3"/>
    </row>
    <row r="96">
      <c r="D96" s="8">
        <v>24.0</v>
      </c>
      <c r="E96" s="8">
        <v>534239.0</v>
      </c>
      <c r="F96" s="8">
        <v>45.356</v>
      </c>
      <c r="G96" s="8">
        <v>618.681</v>
      </c>
      <c r="H96" s="8">
        <v>92.915</v>
      </c>
      <c r="K96" s="8">
        <v>24.0</v>
      </c>
      <c r="L96" s="8">
        <v>518872.0</v>
      </c>
      <c r="M96" s="8">
        <v>58.578</v>
      </c>
      <c r="N96" s="8">
        <v>598.34</v>
      </c>
      <c r="O96" s="8">
        <v>100.367</v>
      </c>
      <c r="R96" s="8">
        <v>24.0</v>
      </c>
      <c r="S96" s="8">
        <v>766087.0</v>
      </c>
      <c r="T96" s="8">
        <v>70.502</v>
      </c>
      <c r="U96" s="8">
        <v>179.069</v>
      </c>
      <c r="V96" s="8">
        <v>119.497</v>
      </c>
      <c r="Y96" s="8">
        <v>24.0</v>
      </c>
      <c r="Z96" s="3"/>
      <c r="AA96" s="3"/>
      <c r="AB96" s="3"/>
      <c r="AC96" s="3"/>
    </row>
    <row r="97">
      <c r="D97" s="8">
        <v>48.0</v>
      </c>
      <c r="E97" s="8">
        <v>418213.0</v>
      </c>
      <c r="F97" s="8">
        <v>35.506</v>
      </c>
      <c r="G97" s="8">
        <v>489.254</v>
      </c>
      <c r="H97" s="8">
        <v>69.853</v>
      </c>
      <c r="K97" s="8">
        <v>48.0</v>
      </c>
      <c r="L97" s="8">
        <v>380649.0</v>
      </c>
      <c r="M97" s="8">
        <v>42.973</v>
      </c>
      <c r="N97" s="8">
        <v>531.871</v>
      </c>
      <c r="O97" s="8">
        <v>131.418</v>
      </c>
      <c r="R97" s="8">
        <v>48.0</v>
      </c>
      <c r="S97" s="8">
        <v>572480.0</v>
      </c>
      <c r="T97" s="8">
        <v>52.684</v>
      </c>
      <c r="U97" s="8">
        <v>672.724</v>
      </c>
      <c r="V97" s="8">
        <v>143.028</v>
      </c>
      <c r="Y97" s="8">
        <v>48.0</v>
      </c>
      <c r="Z97" s="3"/>
      <c r="AA97" s="3"/>
      <c r="AB97" s="3"/>
      <c r="AC97" s="3"/>
    </row>
    <row r="98">
      <c r="C98" s="3" t="s">
        <v>139</v>
      </c>
      <c r="D98" s="8">
        <v>0.0</v>
      </c>
      <c r="E98" s="8">
        <v>599191.0</v>
      </c>
      <c r="F98" s="8">
        <v>61.197</v>
      </c>
      <c r="G98" s="8">
        <v>685.887</v>
      </c>
      <c r="H98" s="8">
        <v>37.848</v>
      </c>
      <c r="J98" s="3" t="s">
        <v>139</v>
      </c>
      <c r="K98" s="8">
        <v>0.0</v>
      </c>
      <c r="L98" s="8">
        <v>622284.0</v>
      </c>
      <c r="M98" s="8">
        <v>69.655</v>
      </c>
      <c r="N98" s="8">
        <v>296.285</v>
      </c>
      <c r="O98" s="8">
        <v>64.357</v>
      </c>
      <c r="Q98" s="3" t="s">
        <v>139</v>
      </c>
      <c r="R98" s="8">
        <v>0.0</v>
      </c>
      <c r="S98" s="8">
        <v>586524.0</v>
      </c>
      <c r="T98" s="8">
        <v>57.934</v>
      </c>
      <c r="U98" s="8">
        <v>685.987</v>
      </c>
      <c r="V98" s="8">
        <v>43.845</v>
      </c>
      <c r="X98" s="3" t="s">
        <v>139</v>
      </c>
      <c r="Y98" s="8">
        <v>0.0</v>
      </c>
      <c r="Z98" s="8">
        <v>1015179.0</v>
      </c>
      <c r="AA98" s="8">
        <v>82.789</v>
      </c>
      <c r="AB98" s="8">
        <v>188.299</v>
      </c>
      <c r="AC98" s="8">
        <v>109.221</v>
      </c>
    </row>
    <row r="99">
      <c r="D99" s="8">
        <v>24.0</v>
      </c>
      <c r="E99" s="8">
        <v>536937.0</v>
      </c>
      <c r="F99" s="8">
        <v>54.839</v>
      </c>
      <c r="G99" s="8">
        <v>664.132</v>
      </c>
      <c r="H99" s="8">
        <v>38.545</v>
      </c>
      <c r="K99" s="8">
        <v>24.0</v>
      </c>
      <c r="L99" s="8">
        <v>379347.0</v>
      </c>
      <c r="M99" s="8">
        <v>42.462</v>
      </c>
      <c r="N99" s="8">
        <v>548.419</v>
      </c>
      <c r="O99" s="8">
        <v>134.09</v>
      </c>
      <c r="R99" s="8">
        <v>24.0</v>
      </c>
      <c r="S99" s="8">
        <v>375668.0</v>
      </c>
      <c r="T99" s="8">
        <v>37.107</v>
      </c>
      <c r="U99" s="8">
        <v>478.545</v>
      </c>
      <c r="V99" s="8">
        <v>51.924</v>
      </c>
      <c r="Y99" s="8">
        <v>24.0</v>
      </c>
      <c r="Z99" s="8">
        <v>820741.0</v>
      </c>
      <c r="AA99" s="8">
        <v>66.933</v>
      </c>
      <c r="AB99" s="8">
        <v>639.801</v>
      </c>
      <c r="AC99" s="8">
        <v>122.094</v>
      </c>
    </row>
    <row r="100">
      <c r="D100" s="8">
        <v>48.0</v>
      </c>
      <c r="E100" s="8">
        <v>401996.0</v>
      </c>
      <c r="F100" s="8">
        <v>41.057</v>
      </c>
      <c r="G100" s="8">
        <v>530.604</v>
      </c>
      <c r="H100" s="8">
        <v>41.531</v>
      </c>
      <c r="K100" s="8">
        <v>48.0</v>
      </c>
      <c r="L100" s="8">
        <v>185249.0</v>
      </c>
      <c r="M100" s="8">
        <v>20.736</v>
      </c>
      <c r="N100" s="8">
        <v>318.039</v>
      </c>
      <c r="O100" s="8">
        <v>130.064</v>
      </c>
      <c r="R100" s="8">
        <v>48.0</v>
      </c>
      <c r="S100" s="8">
        <v>189044.0</v>
      </c>
      <c r="T100" s="8">
        <v>18.673</v>
      </c>
      <c r="U100" s="8">
        <v>266.259</v>
      </c>
      <c r="V100" s="8">
        <v>61.881</v>
      </c>
      <c r="Y100" s="8">
        <v>48.0</v>
      </c>
      <c r="Z100" s="8">
        <v>468213.0</v>
      </c>
      <c r="AA100" s="8">
        <v>38.183</v>
      </c>
      <c r="AB100" s="8">
        <v>525.404</v>
      </c>
      <c r="AC100" s="8">
        <v>126.201</v>
      </c>
    </row>
    <row r="101">
      <c r="C101" s="3" t="s">
        <v>140</v>
      </c>
      <c r="D101" s="8">
        <v>0.0</v>
      </c>
      <c r="E101" s="8">
        <v>705742.0</v>
      </c>
      <c r="F101" s="8">
        <v>68.352</v>
      </c>
      <c r="G101" s="8">
        <v>521.522</v>
      </c>
      <c r="H101" s="8">
        <v>132.798</v>
      </c>
      <c r="J101" s="3" t="s">
        <v>140</v>
      </c>
      <c r="K101" s="8">
        <v>0.0</v>
      </c>
      <c r="L101" s="3"/>
      <c r="M101" s="3"/>
      <c r="N101" s="3"/>
      <c r="O101" s="3"/>
      <c r="Q101" s="3" t="s">
        <v>140</v>
      </c>
      <c r="R101" s="8">
        <v>0.0</v>
      </c>
      <c r="S101" s="8">
        <v>654503.0</v>
      </c>
      <c r="T101" s="8">
        <v>53.726</v>
      </c>
      <c r="U101" s="8">
        <v>691.994</v>
      </c>
      <c r="V101" s="8">
        <v>60.149</v>
      </c>
      <c r="X101" s="3" t="s">
        <v>140</v>
      </c>
      <c r="Y101" s="8">
        <v>0.0</v>
      </c>
      <c r="Z101" s="8">
        <v>837856.0</v>
      </c>
      <c r="AA101" s="8">
        <v>77.991</v>
      </c>
      <c r="AB101" s="8">
        <v>217.434</v>
      </c>
      <c r="AC101" s="8">
        <v>35.67</v>
      </c>
    </row>
    <row r="102">
      <c r="D102" s="8">
        <v>24.0</v>
      </c>
      <c r="E102" s="8">
        <v>586957.0</v>
      </c>
      <c r="F102" s="8">
        <v>56.847</v>
      </c>
      <c r="G102" s="8">
        <v>724.973</v>
      </c>
      <c r="H102" s="8">
        <v>85.71</v>
      </c>
      <c r="K102" s="8">
        <v>24.0</v>
      </c>
      <c r="L102" s="3"/>
      <c r="M102" s="3"/>
      <c r="N102" s="3"/>
      <c r="O102" s="3"/>
      <c r="R102" s="8">
        <v>24.0</v>
      </c>
      <c r="S102" s="8">
        <v>360372.0</v>
      </c>
      <c r="T102" s="8">
        <v>29.582</v>
      </c>
      <c r="U102" s="8">
        <v>485.627</v>
      </c>
      <c r="V102" s="8">
        <v>72.668</v>
      </c>
      <c r="Y102" s="8">
        <v>24.0</v>
      </c>
      <c r="Z102" s="8">
        <v>579887.0</v>
      </c>
      <c r="AA102" s="8">
        <v>53.978</v>
      </c>
      <c r="AB102" s="8">
        <v>669.421</v>
      </c>
      <c r="AC102" s="8">
        <v>86.557</v>
      </c>
    </row>
    <row r="103">
      <c r="D103" s="8">
        <v>48.0</v>
      </c>
      <c r="E103" s="8">
        <v>454852.0</v>
      </c>
      <c r="F103" s="8">
        <v>44.053</v>
      </c>
      <c r="G103" s="8">
        <v>566.233</v>
      </c>
      <c r="H103" s="8">
        <v>62.74</v>
      </c>
      <c r="K103" s="8">
        <v>48.0</v>
      </c>
      <c r="L103" s="3"/>
      <c r="M103" s="3"/>
      <c r="N103" s="3"/>
      <c r="O103" s="3"/>
      <c r="R103" s="8">
        <v>48.0</v>
      </c>
      <c r="S103" s="8">
        <v>212082.0</v>
      </c>
      <c r="T103" s="8">
        <v>17.409</v>
      </c>
      <c r="U103" s="8">
        <v>275.493</v>
      </c>
      <c r="V103" s="8">
        <v>59.081</v>
      </c>
      <c r="Y103" s="8">
        <v>48.0</v>
      </c>
      <c r="Z103" s="8">
        <v>406747.0</v>
      </c>
      <c r="AA103" s="8">
        <v>37.861</v>
      </c>
      <c r="AB103" s="8">
        <v>516.2</v>
      </c>
      <c r="AC103" s="8">
        <v>110.254</v>
      </c>
    </row>
    <row r="104">
      <c r="C104" s="3" t="s">
        <v>141</v>
      </c>
      <c r="D104" s="8">
        <v>0.0</v>
      </c>
      <c r="E104" s="8">
        <v>837621.0</v>
      </c>
      <c r="F104" s="8">
        <v>81.925</v>
      </c>
      <c r="G104" s="8">
        <v>69.846</v>
      </c>
      <c r="H104" s="8">
        <v>67.165</v>
      </c>
      <c r="J104" s="3" t="s">
        <v>141</v>
      </c>
      <c r="K104" s="8">
        <v>0.0</v>
      </c>
      <c r="L104" s="8">
        <v>918734.0</v>
      </c>
      <c r="M104" s="8">
        <v>84.536</v>
      </c>
      <c r="N104" s="8">
        <v>159.515</v>
      </c>
      <c r="O104" s="8">
        <v>101.295</v>
      </c>
      <c r="Q104" s="3" t="s">
        <v>141</v>
      </c>
      <c r="R104" s="8">
        <v>0.0</v>
      </c>
      <c r="S104" s="8">
        <v>766218.0</v>
      </c>
      <c r="T104" s="8">
        <v>73.715</v>
      </c>
      <c r="U104" s="8">
        <v>364.97</v>
      </c>
      <c r="V104" s="8">
        <v>45.828</v>
      </c>
      <c r="X104" s="3" t="s">
        <v>141</v>
      </c>
      <c r="Y104" s="8">
        <v>0.0</v>
      </c>
      <c r="Z104" s="8">
        <v>968681.0</v>
      </c>
      <c r="AA104" s="8">
        <v>83.013</v>
      </c>
      <c r="AB104" s="8">
        <v>393.856</v>
      </c>
      <c r="AC104" s="8">
        <v>117.612</v>
      </c>
    </row>
    <row r="105">
      <c r="D105" s="8">
        <v>24.0</v>
      </c>
      <c r="E105" s="8">
        <v>699121.0</v>
      </c>
      <c r="F105" s="8">
        <v>68.379</v>
      </c>
      <c r="G105" s="8">
        <v>303.038</v>
      </c>
      <c r="H105" s="8">
        <v>45.348</v>
      </c>
      <c r="K105" s="8">
        <v>24.0</v>
      </c>
      <c r="L105" s="8">
        <v>776209.0</v>
      </c>
      <c r="M105" s="8">
        <v>71.422</v>
      </c>
      <c r="N105" s="8">
        <v>516.028</v>
      </c>
      <c r="O105" s="8">
        <v>109.383</v>
      </c>
      <c r="R105" s="8">
        <v>24.0</v>
      </c>
      <c r="S105" s="8">
        <v>390492.0</v>
      </c>
      <c r="T105" s="8">
        <v>37.568</v>
      </c>
      <c r="U105" s="8">
        <v>563.524</v>
      </c>
      <c r="V105" s="8">
        <v>98.143</v>
      </c>
      <c r="Y105" s="8">
        <v>24.0</v>
      </c>
      <c r="Z105" s="8">
        <v>814005.0</v>
      </c>
      <c r="AA105" s="8">
        <v>69.757</v>
      </c>
      <c r="AB105" s="8">
        <v>625.316</v>
      </c>
      <c r="AC105" s="8">
        <v>97.155</v>
      </c>
    </row>
    <row r="106">
      <c r="D106" s="8">
        <v>48.0</v>
      </c>
      <c r="E106" s="8">
        <v>559722.0</v>
      </c>
      <c r="F106" s="8">
        <v>54.744</v>
      </c>
      <c r="G106" s="8">
        <v>723.813</v>
      </c>
      <c r="H106" s="8">
        <v>86.257</v>
      </c>
      <c r="K106" s="8">
        <v>48.0</v>
      </c>
      <c r="L106" s="8">
        <v>610807.0</v>
      </c>
      <c r="M106" s="8">
        <v>56.202</v>
      </c>
      <c r="N106" s="8">
        <v>647.701</v>
      </c>
      <c r="O106" s="8">
        <v>110.687</v>
      </c>
      <c r="R106" s="8">
        <v>48.0</v>
      </c>
      <c r="S106" s="8">
        <v>113081.0</v>
      </c>
      <c r="T106" s="8">
        <v>10.879</v>
      </c>
      <c r="U106" s="8">
        <v>228.973</v>
      </c>
      <c r="V106" s="8">
        <v>115.399</v>
      </c>
      <c r="Y106" s="8">
        <v>48.0</v>
      </c>
      <c r="Z106" s="8">
        <v>618027.0</v>
      </c>
      <c r="AA106" s="8">
        <v>52.963</v>
      </c>
      <c r="AB106" s="8">
        <v>651.175</v>
      </c>
      <c r="AC106" s="8">
        <v>102.649</v>
      </c>
    </row>
    <row r="107">
      <c r="C107" s="3" t="s">
        <v>142</v>
      </c>
      <c r="D107" s="8">
        <v>0.0</v>
      </c>
      <c r="E107" s="8">
        <v>902968.0</v>
      </c>
      <c r="F107" s="8">
        <v>75.138</v>
      </c>
      <c r="G107" s="8">
        <v>615.072</v>
      </c>
      <c r="H107" s="8">
        <v>52.772</v>
      </c>
      <c r="J107" s="3" t="s">
        <v>142</v>
      </c>
      <c r="K107" s="8">
        <v>0.0</v>
      </c>
      <c r="L107" s="8">
        <v>876351.0</v>
      </c>
      <c r="M107" s="8">
        <v>73.363</v>
      </c>
      <c r="N107" s="8">
        <v>338.877</v>
      </c>
      <c r="O107" s="8">
        <v>74.127</v>
      </c>
      <c r="Q107" s="3" t="s">
        <v>142</v>
      </c>
      <c r="R107" s="8">
        <v>0.0</v>
      </c>
      <c r="S107" s="3"/>
      <c r="T107" s="3"/>
      <c r="U107" s="3"/>
      <c r="V107" s="3"/>
      <c r="X107" s="3" t="s">
        <v>142</v>
      </c>
      <c r="Y107" s="8">
        <v>0.0</v>
      </c>
      <c r="Z107" s="8">
        <v>813292.0</v>
      </c>
      <c r="AA107" s="8">
        <v>79.449</v>
      </c>
      <c r="AB107" s="8">
        <v>191.513</v>
      </c>
      <c r="AC107" s="8">
        <v>41.354</v>
      </c>
    </row>
    <row r="108">
      <c r="D108" s="8">
        <v>24.0</v>
      </c>
      <c r="E108" s="8">
        <v>598758.0</v>
      </c>
      <c r="F108" s="8">
        <v>49.824</v>
      </c>
      <c r="G108" s="8">
        <v>693.183</v>
      </c>
      <c r="H108" s="8">
        <v>88.572</v>
      </c>
      <c r="K108" s="8">
        <v>24.0</v>
      </c>
      <c r="L108" s="8">
        <v>488322.0</v>
      </c>
      <c r="M108" s="8">
        <v>40.88</v>
      </c>
      <c r="N108" s="8">
        <v>609.136</v>
      </c>
      <c r="O108" s="8">
        <v>198.935</v>
      </c>
      <c r="R108" s="8">
        <v>24.0</v>
      </c>
      <c r="S108" s="3"/>
      <c r="T108" s="3"/>
      <c r="U108" s="3"/>
      <c r="V108" s="3"/>
      <c r="Y108" s="8">
        <v>24.0</v>
      </c>
      <c r="Z108" s="8">
        <v>647532.0</v>
      </c>
      <c r="AA108" s="8">
        <v>63.257</v>
      </c>
      <c r="AB108" s="8">
        <v>759.46</v>
      </c>
      <c r="AC108" s="8">
        <v>68.325</v>
      </c>
    </row>
    <row r="109">
      <c r="D109" s="8">
        <v>48.0</v>
      </c>
      <c r="E109" s="8">
        <v>171418.0</v>
      </c>
      <c r="F109" s="8">
        <v>14.264</v>
      </c>
      <c r="G109" s="8">
        <v>218.828</v>
      </c>
      <c r="H109" s="8">
        <v>178.856</v>
      </c>
      <c r="K109" s="8">
        <v>48.0</v>
      </c>
      <c r="L109" s="8">
        <v>94521.0</v>
      </c>
      <c r="M109" s="8">
        <v>7.913</v>
      </c>
      <c r="N109" s="8">
        <v>179.935</v>
      </c>
      <c r="O109" s="8">
        <v>101.857</v>
      </c>
      <c r="R109" s="8">
        <v>48.0</v>
      </c>
      <c r="S109" s="3"/>
      <c r="T109" s="3"/>
      <c r="U109" s="3"/>
      <c r="V109" s="3"/>
      <c r="Y109" s="8">
        <v>48.0</v>
      </c>
      <c r="Z109" s="8">
        <v>243634.0</v>
      </c>
      <c r="AA109" s="8">
        <v>23.8</v>
      </c>
      <c r="AB109" s="8">
        <v>369.748</v>
      </c>
      <c r="AC109" s="8">
        <v>140.949</v>
      </c>
    </row>
    <row r="110">
      <c r="C110" s="3" t="s">
        <v>143</v>
      </c>
      <c r="D110" s="8">
        <v>0.0</v>
      </c>
      <c r="E110" s="8">
        <v>978869.0</v>
      </c>
      <c r="F110" s="8">
        <v>84.572</v>
      </c>
      <c r="G110" s="8">
        <v>43.667</v>
      </c>
      <c r="H110" s="8">
        <v>69.293</v>
      </c>
      <c r="J110" s="3" t="s">
        <v>143</v>
      </c>
      <c r="K110" s="8">
        <v>0.0</v>
      </c>
      <c r="L110" s="8">
        <v>767258.0</v>
      </c>
      <c r="M110" s="8">
        <v>74.067</v>
      </c>
      <c r="N110" s="8">
        <v>275.665</v>
      </c>
      <c r="O110" s="8">
        <v>137.419</v>
      </c>
      <c r="Q110" s="3" t="s">
        <v>143</v>
      </c>
      <c r="R110" s="8">
        <v>0.0</v>
      </c>
      <c r="S110" s="3"/>
      <c r="T110" s="3"/>
      <c r="U110" s="3"/>
      <c r="V110" s="3"/>
      <c r="X110" s="3" t="s">
        <v>143</v>
      </c>
      <c r="Y110" s="8">
        <v>0.0</v>
      </c>
      <c r="Z110" s="8">
        <v>817844.0</v>
      </c>
      <c r="AA110" s="8">
        <v>77.949</v>
      </c>
      <c r="AB110" s="8">
        <v>341.948</v>
      </c>
      <c r="AC110" s="8">
        <v>64.447</v>
      </c>
    </row>
    <row r="111">
      <c r="D111" s="8">
        <v>24.0</v>
      </c>
      <c r="E111" s="8">
        <v>855087.0</v>
      </c>
      <c r="F111" s="8">
        <v>73.877</v>
      </c>
      <c r="G111" s="8">
        <v>439.191</v>
      </c>
      <c r="H111" s="8">
        <v>103.119</v>
      </c>
      <c r="K111" s="8">
        <v>24.0</v>
      </c>
      <c r="L111" s="8">
        <v>560472.0</v>
      </c>
      <c r="M111" s="8">
        <v>54.105</v>
      </c>
      <c r="N111" s="8">
        <v>663.01</v>
      </c>
      <c r="O111" s="8">
        <v>64.613</v>
      </c>
      <c r="R111" s="8">
        <v>24.0</v>
      </c>
      <c r="S111" s="3"/>
      <c r="T111" s="3"/>
      <c r="U111" s="3"/>
      <c r="V111" s="3"/>
      <c r="Y111" s="8">
        <v>24.0</v>
      </c>
      <c r="Z111" s="8">
        <v>620299.0</v>
      </c>
      <c r="AA111" s="8">
        <v>59.121</v>
      </c>
      <c r="AB111" s="8">
        <v>691.506</v>
      </c>
      <c r="AC111" s="8">
        <v>71.569</v>
      </c>
    </row>
    <row r="112">
      <c r="D112" s="8">
        <v>48.0</v>
      </c>
      <c r="E112" s="8">
        <v>721244.0</v>
      </c>
      <c r="F112" s="8">
        <v>62.314</v>
      </c>
      <c r="G112" s="8">
        <v>823.928</v>
      </c>
      <c r="H112" s="8">
        <v>125.158</v>
      </c>
      <c r="K112" s="8">
        <v>48.0</v>
      </c>
      <c r="L112" s="8">
        <v>386315.0</v>
      </c>
      <c r="M112" s="8">
        <v>37.293</v>
      </c>
      <c r="N112" s="8">
        <v>500.851</v>
      </c>
      <c r="O112" s="8">
        <v>142.331</v>
      </c>
      <c r="R112" s="8">
        <v>48.0</v>
      </c>
      <c r="S112" s="3"/>
      <c r="T112" s="3"/>
      <c r="U112" s="3"/>
      <c r="V112" s="3"/>
      <c r="Y112" s="8">
        <v>48.0</v>
      </c>
      <c r="Z112" s="8">
        <v>433908.0</v>
      </c>
      <c r="AA112" s="8">
        <v>41.356</v>
      </c>
      <c r="AB112" s="8">
        <v>502.939</v>
      </c>
      <c r="AC112" s="8">
        <v>74.503</v>
      </c>
    </row>
    <row r="113">
      <c r="A113" s="3"/>
      <c r="B113" s="91" t="s">
        <v>123</v>
      </c>
      <c r="C113" s="91" t="s">
        <v>124</v>
      </c>
      <c r="D113" s="91" t="s">
        <v>125</v>
      </c>
      <c r="E113" s="3" t="s">
        <v>126</v>
      </c>
      <c r="F113" s="3" t="s">
        <v>127</v>
      </c>
      <c r="G113" s="3" t="s">
        <v>128</v>
      </c>
      <c r="H113" s="3" t="s">
        <v>129</v>
      </c>
      <c r="I113" s="91" t="s">
        <v>123</v>
      </c>
      <c r="J113" s="91" t="s">
        <v>124</v>
      </c>
      <c r="K113" s="91" t="s">
        <v>125</v>
      </c>
      <c r="L113" s="3" t="s">
        <v>126</v>
      </c>
      <c r="M113" s="3" t="s">
        <v>127</v>
      </c>
      <c r="N113" s="3" t="s">
        <v>128</v>
      </c>
      <c r="O113" s="3" t="s">
        <v>129</v>
      </c>
      <c r="P113" s="91" t="s">
        <v>123</v>
      </c>
      <c r="Q113" s="91" t="s">
        <v>124</v>
      </c>
      <c r="R113" s="91" t="s">
        <v>125</v>
      </c>
      <c r="S113" s="3" t="s">
        <v>126</v>
      </c>
      <c r="T113" s="3" t="s">
        <v>127</v>
      </c>
      <c r="U113" s="3" t="s">
        <v>128</v>
      </c>
      <c r="V113" s="3" t="s">
        <v>129</v>
      </c>
      <c r="W113" s="91" t="s">
        <v>123</v>
      </c>
      <c r="X113" s="91" t="s">
        <v>124</v>
      </c>
      <c r="Y113" s="91" t="s">
        <v>125</v>
      </c>
      <c r="Z113" s="3" t="s">
        <v>126</v>
      </c>
      <c r="AA113" s="3" t="s">
        <v>127</v>
      </c>
      <c r="AB113" s="3" t="s">
        <v>128</v>
      </c>
      <c r="AC113" s="3" t="s">
        <v>129</v>
      </c>
    </row>
    <row r="114">
      <c r="A114" s="93" t="s">
        <v>147</v>
      </c>
      <c r="B114" s="92" t="s">
        <v>131</v>
      </c>
      <c r="C114" s="3" t="s">
        <v>132</v>
      </c>
      <c r="D114" s="8">
        <v>0.0</v>
      </c>
      <c r="E114" s="8">
        <v>541476.0</v>
      </c>
      <c r="F114" s="8">
        <v>46.13</v>
      </c>
      <c r="G114" s="8">
        <v>576.262</v>
      </c>
      <c r="H114" s="8">
        <v>47.169</v>
      </c>
      <c r="I114" s="92" t="s">
        <v>133</v>
      </c>
      <c r="J114" s="3" t="s">
        <v>132</v>
      </c>
      <c r="K114" s="8">
        <v>0.0</v>
      </c>
      <c r="L114" s="8">
        <v>542630.0</v>
      </c>
      <c r="M114" s="8">
        <v>53.349</v>
      </c>
      <c r="N114" s="8">
        <v>650.62</v>
      </c>
      <c r="O114" s="8">
        <v>41.984</v>
      </c>
      <c r="P114" s="92" t="s">
        <v>134</v>
      </c>
      <c r="Q114" s="3" t="s">
        <v>132</v>
      </c>
      <c r="R114" s="8">
        <v>0.0</v>
      </c>
      <c r="S114" s="8">
        <v>549447.0</v>
      </c>
      <c r="T114" s="8">
        <v>54.298</v>
      </c>
      <c r="U114" s="8">
        <v>629.624</v>
      </c>
      <c r="V114" s="8">
        <v>41.928</v>
      </c>
      <c r="W114" s="92" t="s">
        <v>135</v>
      </c>
      <c r="X114" s="3" t="s">
        <v>132</v>
      </c>
      <c r="Y114" s="8">
        <v>0.0</v>
      </c>
      <c r="Z114" s="8">
        <v>626437.0</v>
      </c>
      <c r="AA114" s="8">
        <v>57.707</v>
      </c>
      <c r="AB114" s="8">
        <v>711.307</v>
      </c>
      <c r="AC114" s="8">
        <v>69.081</v>
      </c>
    </row>
    <row r="115">
      <c r="D115" s="8">
        <v>24.0</v>
      </c>
      <c r="E115" s="8">
        <v>317201.0</v>
      </c>
      <c r="F115" s="8">
        <v>27.023</v>
      </c>
      <c r="G115" s="8">
        <v>361.7</v>
      </c>
      <c r="H115" s="8">
        <v>53.924</v>
      </c>
      <c r="K115" s="8">
        <v>24.0</v>
      </c>
      <c r="L115" s="8">
        <v>308269.0</v>
      </c>
      <c r="M115" s="8">
        <v>30.308</v>
      </c>
      <c r="N115" s="8">
        <v>394.107</v>
      </c>
      <c r="O115" s="8">
        <v>82.807</v>
      </c>
      <c r="R115" s="8">
        <v>24.0</v>
      </c>
      <c r="S115" s="8">
        <v>250889.0</v>
      </c>
      <c r="T115" s="8">
        <v>24.794</v>
      </c>
      <c r="U115" s="8">
        <v>356.383</v>
      </c>
      <c r="V115" s="8">
        <v>51.616</v>
      </c>
      <c r="Y115" s="8">
        <v>24.0</v>
      </c>
      <c r="Z115" s="8">
        <v>342570.0</v>
      </c>
      <c r="AA115" s="8">
        <v>31.557</v>
      </c>
      <c r="AB115" s="8">
        <v>417.251</v>
      </c>
      <c r="AC115" s="8">
        <v>55.456</v>
      </c>
    </row>
    <row r="116">
      <c r="D116" s="8">
        <v>48.0</v>
      </c>
      <c r="E116" s="8">
        <v>12500.0</v>
      </c>
      <c r="F116" s="8">
        <v>1.065</v>
      </c>
      <c r="G116" s="8">
        <v>8.283</v>
      </c>
      <c r="H116" s="8">
        <v>81.752</v>
      </c>
      <c r="K116" s="8">
        <v>48.0</v>
      </c>
      <c r="L116" s="8">
        <v>174296.0</v>
      </c>
      <c r="M116" s="8">
        <v>17.136</v>
      </c>
      <c r="N116" s="8">
        <v>214.474</v>
      </c>
      <c r="O116" s="8">
        <v>68.318</v>
      </c>
      <c r="R116" s="8">
        <v>48.0</v>
      </c>
      <c r="S116" s="8">
        <v>86666.0</v>
      </c>
      <c r="T116" s="8">
        <v>8.565</v>
      </c>
      <c r="U116" s="8">
        <v>143.842</v>
      </c>
      <c r="V116" s="8">
        <v>49.149</v>
      </c>
      <c r="Y116" s="8">
        <v>48.0</v>
      </c>
      <c r="Z116" s="8">
        <v>214046.0</v>
      </c>
      <c r="AA116" s="8">
        <v>19.718</v>
      </c>
      <c r="AB116" s="8">
        <v>282.815</v>
      </c>
      <c r="AC116" s="8">
        <v>47.212</v>
      </c>
    </row>
    <row r="117">
      <c r="C117" s="3" t="s">
        <v>136</v>
      </c>
      <c r="D117" s="8">
        <v>0.0</v>
      </c>
      <c r="E117" s="8">
        <v>502500.0</v>
      </c>
      <c r="F117" s="8">
        <v>43.925</v>
      </c>
      <c r="G117" s="8">
        <v>539.211</v>
      </c>
      <c r="H117" s="8">
        <v>69.76</v>
      </c>
      <c r="J117" s="3" t="s">
        <v>136</v>
      </c>
      <c r="K117" s="8">
        <v>0.0</v>
      </c>
      <c r="L117" s="8">
        <v>428073.0</v>
      </c>
      <c r="M117" s="8">
        <v>55.731</v>
      </c>
      <c r="N117" s="8">
        <v>598.392</v>
      </c>
      <c r="O117" s="8">
        <v>58.003</v>
      </c>
      <c r="Q117" s="3" t="s">
        <v>136</v>
      </c>
      <c r="R117" s="8">
        <v>0.0</v>
      </c>
      <c r="S117" s="8">
        <v>615011.0</v>
      </c>
      <c r="T117" s="8">
        <v>58.943</v>
      </c>
      <c r="U117" s="8">
        <v>671.592</v>
      </c>
      <c r="V117" s="8">
        <v>38.897</v>
      </c>
      <c r="X117" s="3" t="s">
        <v>136</v>
      </c>
      <c r="Y117" s="8">
        <v>0.0</v>
      </c>
      <c r="Z117" s="8">
        <v>546400.0</v>
      </c>
      <c r="AA117" s="8">
        <v>62.513</v>
      </c>
      <c r="AB117" s="8">
        <v>678.069</v>
      </c>
      <c r="AC117" s="8">
        <v>40.315</v>
      </c>
    </row>
    <row r="118">
      <c r="D118" s="8">
        <v>24.0</v>
      </c>
      <c r="E118" s="8">
        <v>247785.0</v>
      </c>
      <c r="F118" s="8">
        <v>21.66</v>
      </c>
      <c r="G118" s="8">
        <v>279.528</v>
      </c>
      <c r="H118" s="8">
        <v>54.145</v>
      </c>
      <c r="K118" s="8">
        <v>24.0</v>
      </c>
      <c r="L118" s="8">
        <v>167582.0</v>
      </c>
      <c r="M118" s="8">
        <v>21.818</v>
      </c>
      <c r="N118" s="8">
        <v>247.157</v>
      </c>
      <c r="O118" s="8">
        <v>57.577</v>
      </c>
      <c r="R118" s="8">
        <v>24.0</v>
      </c>
      <c r="S118" s="8">
        <v>356493.0</v>
      </c>
      <c r="T118" s="8">
        <v>34.166</v>
      </c>
      <c r="U118" s="8">
        <v>434.173</v>
      </c>
      <c r="V118" s="8">
        <v>39.118</v>
      </c>
      <c r="Y118" s="8">
        <v>24.0</v>
      </c>
      <c r="Z118" s="8">
        <v>321182.0</v>
      </c>
      <c r="AA118" s="8">
        <v>36.746</v>
      </c>
      <c r="AB118" s="8">
        <v>448.673</v>
      </c>
      <c r="AC118" s="8">
        <v>72.716</v>
      </c>
    </row>
    <row r="119">
      <c r="D119" s="8">
        <v>48.0</v>
      </c>
      <c r="E119" s="8">
        <v>106162.0</v>
      </c>
      <c r="F119" s="8">
        <v>9.28</v>
      </c>
      <c r="G119" s="8">
        <v>135.116</v>
      </c>
      <c r="H119" s="8">
        <v>57.655</v>
      </c>
      <c r="K119" s="8">
        <v>48.0</v>
      </c>
      <c r="L119" s="8">
        <v>12022.0</v>
      </c>
      <c r="M119" s="8">
        <v>1.565</v>
      </c>
      <c r="N119" s="8">
        <v>64.824</v>
      </c>
      <c r="O119" s="8">
        <v>33.628</v>
      </c>
      <c r="R119" s="8">
        <v>48.0</v>
      </c>
      <c r="S119" s="8">
        <v>173657.0</v>
      </c>
      <c r="T119" s="8">
        <v>16.643</v>
      </c>
      <c r="U119" s="8">
        <v>207.858</v>
      </c>
      <c r="V119" s="8">
        <v>43.572</v>
      </c>
      <c r="Y119" s="8">
        <v>48.0</v>
      </c>
      <c r="Z119" s="8">
        <v>216048.0</v>
      </c>
      <c r="AA119" s="8">
        <v>24.718</v>
      </c>
      <c r="AB119" s="8">
        <v>302.305</v>
      </c>
      <c r="AC119" s="8">
        <v>57.437</v>
      </c>
    </row>
    <row r="120">
      <c r="C120" s="3" t="s">
        <v>137</v>
      </c>
      <c r="D120" s="8">
        <v>0.0</v>
      </c>
      <c r="E120" s="8">
        <v>497392.0</v>
      </c>
      <c r="F120" s="8">
        <v>51.795</v>
      </c>
      <c r="G120" s="8">
        <v>594.995</v>
      </c>
      <c r="H120" s="8">
        <v>47.838</v>
      </c>
      <c r="J120" s="3" t="s">
        <v>137</v>
      </c>
      <c r="K120" s="8">
        <v>0.0</v>
      </c>
      <c r="L120" s="8">
        <v>588311.0</v>
      </c>
      <c r="M120" s="8">
        <v>49.195</v>
      </c>
      <c r="N120" s="8">
        <v>600.821</v>
      </c>
      <c r="O120" s="8">
        <v>90.585</v>
      </c>
      <c r="Q120" s="3" t="s">
        <v>137</v>
      </c>
      <c r="R120" s="8">
        <v>0.0</v>
      </c>
      <c r="S120" s="8">
        <v>504348.0</v>
      </c>
      <c r="T120" s="8">
        <v>56.14</v>
      </c>
      <c r="U120" s="8">
        <v>584.99</v>
      </c>
      <c r="V120" s="8">
        <v>59.234</v>
      </c>
      <c r="X120" s="3" t="s">
        <v>137</v>
      </c>
      <c r="Y120" s="8">
        <v>0.0</v>
      </c>
      <c r="Z120" s="8">
        <v>522128.0</v>
      </c>
      <c r="AA120" s="8">
        <v>62.884</v>
      </c>
      <c r="AB120" s="8">
        <v>576.446</v>
      </c>
      <c r="AC120" s="8">
        <v>48.756</v>
      </c>
    </row>
    <row r="121">
      <c r="D121" s="8">
        <v>24.0</v>
      </c>
      <c r="E121" s="8">
        <v>276525.0</v>
      </c>
      <c r="F121" s="8">
        <v>28.796</v>
      </c>
      <c r="G121" s="8">
        <v>359.061</v>
      </c>
      <c r="H121" s="8">
        <v>50.851</v>
      </c>
      <c r="K121" s="8">
        <v>24.0</v>
      </c>
      <c r="L121" s="8">
        <v>224360.0</v>
      </c>
      <c r="M121" s="8">
        <v>18.761</v>
      </c>
      <c r="N121" s="8">
        <v>247.038</v>
      </c>
      <c r="O121" s="8">
        <v>92.974</v>
      </c>
      <c r="R121" s="8">
        <v>24.0</v>
      </c>
      <c r="S121" s="8">
        <v>234480.0</v>
      </c>
      <c r="T121" s="8">
        <v>26.1</v>
      </c>
      <c r="U121" s="8">
        <v>302.454</v>
      </c>
      <c r="V121" s="8">
        <v>63.537</v>
      </c>
      <c r="Y121" s="8">
        <v>24.0</v>
      </c>
      <c r="Z121" s="8">
        <v>315064.0</v>
      </c>
      <c r="AA121" s="8">
        <v>37.946</v>
      </c>
      <c r="AB121" s="8">
        <v>439.771</v>
      </c>
      <c r="AC121" s="8">
        <v>62.935</v>
      </c>
    </row>
    <row r="122">
      <c r="D122" s="8">
        <v>48.0</v>
      </c>
      <c r="E122" s="8">
        <v>136016.0</v>
      </c>
      <c r="F122" s="8">
        <v>14.164</v>
      </c>
      <c r="G122" s="8">
        <v>192.516</v>
      </c>
      <c r="H122" s="8">
        <v>46.899</v>
      </c>
      <c r="K122" s="8">
        <v>48.0</v>
      </c>
      <c r="L122" s="8">
        <v>29866.0</v>
      </c>
      <c r="M122" s="8">
        <v>2.497</v>
      </c>
      <c r="N122" s="8">
        <v>95.401</v>
      </c>
      <c r="O122" s="8">
        <v>81.623</v>
      </c>
      <c r="R122" s="8">
        <v>48.0</v>
      </c>
      <c r="S122" s="8">
        <v>45427.0</v>
      </c>
      <c r="T122" s="8">
        <v>5.057</v>
      </c>
      <c r="U122" s="8">
        <v>99.413</v>
      </c>
      <c r="V122" s="8">
        <v>41.146</v>
      </c>
      <c r="Y122" s="8">
        <v>48.0</v>
      </c>
      <c r="Z122" s="8">
        <v>233352.0</v>
      </c>
      <c r="AA122" s="8">
        <v>28.105</v>
      </c>
      <c r="AB122" s="8">
        <v>327.577</v>
      </c>
      <c r="AC122" s="8">
        <v>45.015</v>
      </c>
    </row>
    <row r="123">
      <c r="C123" s="3" t="s">
        <v>138</v>
      </c>
      <c r="D123" s="8">
        <v>0.0</v>
      </c>
      <c r="E123" s="8">
        <v>539094.0</v>
      </c>
      <c r="F123" s="8">
        <v>46.44</v>
      </c>
      <c r="G123" s="8">
        <v>567.734</v>
      </c>
      <c r="H123" s="8">
        <v>38.518</v>
      </c>
      <c r="J123" s="3" t="s">
        <v>138</v>
      </c>
      <c r="K123" s="8">
        <v>0.0</v>
      </c>
      <c r="L123" s="8">
        <v>493114.0</v>
      </c>
      <c r="M123" s="8">
        <v>56.519</v>
      </c>
      <c r="N123" s="8">
        <v>608.384</v>
      </c>
      <c r="O123" s="8">
        <v>35.33</v>
      </c>
      <c r="Q123" s="3" t="s">
        <v>138</v>
      </c>
      <c r="R123" s="8">
        <v>0.0</v>
      </c>
      <c r="S123" s="8">
        <v>496190.0</v>
      </c>
      <c r="T123" s="8">
        <v>48.638</v>
      </c>
      <c r="U123" s="8">
        <v>568.808</v>
      </c>
      <c r="V123" s="8">
        <v>35.826</v>
      </c>
      <c r="X123" s="3" t="s">
        <v>138</v>
      </c>
      <c r="Y123" s="8">
        <v>0.0</v>
      </c>
      <c r="Z123" s="8">
        <v>530631.0</v>
      </c>
      <c r="AA123" s="8">
        <v>57.065</v>
      </c>
      <c r="AB123" s="8">
        <v>660.615</v>
      </c>
      <c r="AC123" s="8">
        <v>61.732</v>
      </c>
    </row>
    <row r="124">
      <c r="D124" s="8">
        <v>24.0</v>
      </c>
      <c r="E124" s="8">
        <v>298833.0</v>
      </c>
      <c r="F124" s="8">
        <v>25.743</v>
      </c>
      <c r="G124" s="8">
        <v>339.691</v>
      </c>
      <c r="H124" s="8">
        <v>37.805</v>
      </c>
      <c r="K124" s="8">
        <v>24.0</v>
      </c>
      <c r="L124" s="8">
        <v>322856.0</v>
      </c>
      <c r="M124" s="8">
        <v>37.004</v>
      </c>
      <c r="N124" s="8">
        <v>450.316</v>
      </c>
      <c r="O124" s="8">
        <v>70.717</v>
      </c>
      <c r="R124" s="8">
        <v>24.0</v>
      </c>
      <c r="S124" s="8">
        <v>331073.0</v>
      </c>
      <c r="T124" s="8">
        <v>32.453</v>
      </c>
      <c r="U124" s="8">
        <v>416.646</v>
      </c>
      <c r="V124" s="8">
        <v>59.497</v>
      </c>
      <c r="Y124" s="8">
        <v>24.0</v>
      </c>
      <c r="Z124" s="8">
        <v>315322.0</v>
      </c>
      <c r="AA124" s="8">
        <v>33.91</v>
      </c>
      <c r="AB124" s="8">
        <v>431.372</v>
      </c>
      <c r="AC124" s="8">
        <v>61.19</v>
      </c>
    </row>
    <row r="125">
      <c r="D125" s="8">
        <v>48.0</v>
      </c>
      <c r="E125" s="8">
        <v>162151.0</v>
      </c>
      <c r="F125" s="8">
        <v>13.969</v>
      </c>
      <c r="G125" s="8">
        <v>193.568</v>
      </c>
      <c r="H125" s="8">
        <v>60.415</v>
      </c>
      <c r="K125" s="8">
        <v>48.0</v>
      </c>
      <c r="L125" s="8">
        <v>182950.0</v>
      </c>
      <c r="M125" s="8">
        <v>20.969</v>
      </c>
      <c r="N125" s="8">
        <v>262.444</v>
      </c>
      <c r="O125" s="8">
        <v>54.081</v>
      </c>
      <c r="R125" s="8">
        <v>48.0</v>
      </c>
      <c r="S125" s="8">
        <v>162451.0</v>
      </c>
      <c r="T125" s="8">
        <v>15.924</v>
      </c>
      <c r="U125" s="8">
        <v>207.618</v>
      </c>
      <c r="V125" s="8">
        <v>54.899</v>
      </c>
      <c r="Y125" s="8">
        <v>48.0</v>
      </c>
      <c r="Z125" s="8">
        <v>221536.0</v>
      </c>
      <c r="AA125" s="8">
        <v>23.824</v>
      </c>
      <c r="AB125" s="8">
        <v>302.798</v>
      </c>
      <c r="AC125" s="8">
        <v>55.417</v>
      </c>
    </row>
    <row r="126">
      <c r="C126" s="3" t="s">
        <v>139</v>
      </c>
      <c r="D126" s="8">
        <v>0.0</v>
      </c>
      <c r="E126" s="8">
        <v>534309.0</v>
      </c>
      <c r="F126" s="8">
        <v>52.444</v>
      </c>
      <c r="G126" s="8">
        <v>602.853</v>
      </c>
      <c r="H126" s="8">
        <v>122.046</v>
      </c>
      <c r="J126" s="3" t="s">
        <v>139</v>
      </c>
      <c r="K126" s="8">
        <v>0.0</v>
      </c>
      <c r="L126" s="8">
        <v>517300.0</v>
      </c>
      <c r="M126" s="8">
        <v>42.821</v>
      </c>
      <c r="N126" s="8">
        <v>537.972</v>
      </c>
      <c r="O126" s="8">
        <v>79.956</v>
      </c>
      <c r="Q126" s="3" t="s">
        <v>139</v>
      </c>
      <c r="R126" s="8">
        <v>0.0</v>
      </c>
      <c r="S126" s="8">
        <v>496031.0</v>
      </c>
      <c r="T126" s="8">
        <v>46.414</v>
      </c>
      <c r="U126" s="8">
        <v>564.706</v>
      </c>
      <c r="V126" s="8">
        <v>80.688</v>
      </c>
      <c r="X126" s="3" t="s">
        <v>139</v>
      </c>
      <c r="Y126" s="8">
        <v>0.0</v>
      </c>
      <c r="Z126" s="8">
        <v>620076.0</v>
      </c>
      <c r="AA126" s="8">
        <v>60.339</v>
      </c>
      <c r="AB126" s="8">
        <v>680.845</v>
      </c>
      <c r="AC126" s="8">
        <v>37.01</v>
      </c>
    </row>
    <row r="127">
      <c r="D127" s="8">
        <v>24.0</v>
      </c>
      <c r="E127" s="8">
        <v>385486.0</v>
      </c>
      <c r="F127" s="8">
        <v>37.836</v>
      </c>
      <c r="G127" s="8">
        <v>438.521</v>
      </c>
      <c r="H127" s="8">
        <v>166.046</v>
      </c>
      <c r="K127" s="8">
        <v>24.0</v>
      </c>
      <c r="L127" s="8">
        <v>187495.0</v>
      </c>
      <c r="M127" s="8">
        <v>15.521</v>
      </c>
      <c r="N127" s="8">
        <v>206.184</v>
      </c>
      <c r="O127" s="8">
        <v>75.516</v>
      </c>
      <c r="R127" s="8">
        <v>24.0</v>
      </c>
      <c r="S127" s="8">
        <v>202558.0</v>
      </c>
      <c r="T127" s="8">
        <v>18.953</v>
      </c>
      <c r="U127" s="8">
        <v>238.379</v>
      </c>
      <c r="V127" s="8">
        <v>54.004</v>
      </c>
      <c r="Y127" s="8">
        <v>24.0</v>
      </c>
      <c r="Z127" s="8">
        <v>414888.0</v>
      </c>
      <c r="AA127" s="8">
        <v>40.373</v>
      </c>
      <c r="AB127" s="8">
        <v>519.215</v>
      </c>
      <c r="AC127" s="8">
        <v>60.98</v>
      </c>
    </row>
    <row r="128">
      <c r="D128" s="8">
        <v>48.0</v>
      </c>
      <c r="E128" s="8">
        <v>121219.0</v>
      </c>
      <c r="F128" s="8">
        <v>11.898</v>
      </c>
      <c r="G128" s="8">
        <v>172.666</v>
      </c>
      <c r="H128" s="8">
        <v>66.833</v>
      </c>
      <c r="K128" s="8">
        <v>48.0</v>
      </c>
      <c r="L128" s="8">
        <v>22701.0</v>
      </c>
      <c r="M128" s="8">
        <v>1.879</v>
      </c>
      <c r="N128" s="8">
        <v>87.234</v>
      </c>
      <c r="O128" s="8">
        <v>46.505</v>
      </c>
      <c r="R128" s="8">
        <v>48.0</v>
      </c>
      <c r="S128" s="8">
        <v>6331.0</v>
      </c>
      <c r="T128" s="8">
        <v>0.592</v>
      </c>
      <c r="U128" s="8">
        <v>35.332</v>
      </c>
      <c r="V128" s="8">
        <v>23.803</v>
      </c>
      <c r="Y128" s="8">
        <v>48.0</v>
      </c>
      <c r="Z128" s="8">
        <v>276917.0</v>
      </c>
      <c r="AA128" s="8">
        <v>26.947</v>
      </c>
      <c r="AB128" s="8">
        <v>353.527</v>
      </c>
      <c r="AC128" s="8">
        <v>60.833</v>
      </c>
    </row>
    <row r="129">
      <c r="C129" s="3" t="s">
        <v>140</v>
      </c>
      <c r="D129" s="8">
        <v>0.0</v>
      </c>
      <c r="E129" s="8">
        <v>509401.0</v>
      </c>
      <c r="F129" s="8">
        <v>43.611</v>
      </c>
      <c r="G129" s="8">
        <v>525.049</v>
      </c>
      <c r="H129" s="8">
        <v>62.049</v>
      </c>
      <c r="J129" s="3" t="s">
        <v>140</v>
      </c>
      <c r="K129" s="8">
        <v>0.0</v>
      </c>
      <c r="L129" s="8">
        <v>517462.0</v>
      </c>
      <c r="M129" s="8">
        <v>49.082</v>
      </c>
      <c r="N129" s="8">
        <v>581.34</v>
      </c>
      <c r="O129" s="8">
        <v>32.919</v>
      </c>
      <c r="Q129" s="3" t="s">
        <v>140</v>
      </c>
      <c r="R129" s="8">
        <v>0.0</v>
      </c>
      <c r="S129" s="8">
        <v>477236.0</v>
      </c>
      <c r="T129" s="8">
        <v>46.152</v>
      </c>
      <c r="U129" s="8">
        <v>552.985</v>
      </c>
      <c r="V129" s="8">
        <v>75.665</v>
      </c>
      <c r="X129" s="3" t="s">
        <v>140</v>
      </c>
      <c r="Y129" s="8">
        <v>0.0</v>
      </c>
      <c r="Z129" s="8">
        <v>687767.0</v>
      </c>
      <c r="AA129" s="8">
        <v>56.249</v>
      </c>
      <c r="AB129" s="8">
        <v>683.066</v>
      </c>
      <c r="AC129" s="8">
        <v>56.304</v>
      </c>
    </row>
    <row r="130">
      <c r="D130" s="8">
        <v>24.0</v>
      </c>
      <c r="E130" s="8">
        <v>198217.0</v>
      </c>
      <c r="F130" s="8">
        <v>16.97</v>
      </c>
      <c r="G130" s="8">
        <v>218.484</v>
      </c>
      <c r="H130" s="8">
        <v>76.476</v>
      </c>
      <c r="K130" s="8">
        <v>24.0</v>
      </c>
      <c r="L130" s="8">
        <v>250344.0</v>
      </c>
      <c r="M130" s="8">
        <v>23.746</v>
      </c>
      <c r="N130" s="8">
        <v>302.265</v>
      </c>
      <c r="O130" s="8">
        <v>55.112</v>
      </c>
      <c r="R130" s="8">
        <v>24.0</v>
      </c>
      <c r="S130" s="8">
        <v>210631.0</v>
      </c>
      <c r="T130" s="8">
        <v>20.37</v>
      </c>
      <c r="U130" s="8">
        <v>267.154</v>
      </c>
      <c r="V130" s="8">
        <v>110.889</v>
      </c>
      <c r="Y130" s="8">
        <v>24.0</v>
      </c>
      <c r="Z130" s="8">
        <v>445728.0</v>
      </c>
      <c r="AA130" s="8">
        <v>36.454</v>
      </c>
      <c r="AB130" s="8">
        <v>485.914</v>
      </c>
      <c r="AC130" s="8">
        <v>62.533</v>
      </c>
    </row>
    <row r="131">
      <c r="D131" s="8">
        <v>48.0</v>
      </c>
      <c r="E131" s="8">
        <v>32623.0</v>
      </c>
      <c r="F131" s="8">
        <v>2.793</v>
      </c>
      <c r="G131" s="8">
        <v>88.928</v>
      </c>
      <c r="H131" s="8">
        <v>54.155</v>
      </c>
      <c r="K131" s="8">
        <v>48.0</v>
      </c>
      <c r="L131" s="8">
        <v>35872.0</v>
      </c>
      <c r="M131" s="8">
        <v>3.403</v>
      </c>
      <c r="N131" s="8">
        <v>117.444</v>
      </c>
      <c r="O131" s="8">
        <v>45.174</v>
      </c>
      <c r="R131" s="8">
        <v>48.0</v>
      </c>
      <c r="S131" s="8">
        <v>13111.0</v>
      </c>
      <c r="T131" s="8">
        <v>1.268</v>
      </c>
      <c r="U131" s="8">
        <v>77.058</v>
      </c>
      <c r="V131" s="8">
        <v>39.117</v>
      </c>
      <c r="Y131" s="8">
        <v>48.0</v>
      </c>
      <c r="Z131" s="8">
        <v>265706.0</v>
      </c>
      <c r="AA131" s="8">
        <v>21.731</v>
      </c>
      <c r="AB131" s="8">
        <v>327.697</v>
      </c>
      <c r="AC131" s="8">
        <v>58.713</v>
      </c>
    </row>
    <row r="132">
      <c r="C132" s="3" t="s">
        <v>141</v>
      </c>
      <c r="D132" s="8">
        <v>0.0</v>
      </c>
      <c r="E132" s="8">
        <v>458866.0</v>
      </c>
      <c r="F132" s="8">
        <v>43.828</v>
      </c>
      <c r="G132" s="8">
        <v>531.591</v>
      </c>
      <c r="H132" s="8">
        <v>52.037</v>
      </c>
      <c r="J132" s="3" t="s">
        <v>141</v>
      </c>
      <c r="K132" s="8">
        <v>0.0</v>
      </c>
      <c r="L132" s="8">
        <v>571448.0</v>
      </c>
      <c r="M132" s="8">
        <v>53.656</v>
      </c>
      <c r="N132" s="8">
        <v>632.596</v>
      </c>
      <c r="O132" s="8">
        <v>42.273</v>
      </c>
      <c r="Q132" s="3" t="s">
        <v>141</v>
      </c>
      <c r="R132" s="8">
        <v>0.0</v>
      </c>
      <c r="S132" s="8">
        <v>513229.0</v>
      </c>
      <c r="T132" s="8">
        <v>53.42</v>
      </c>
      <c r="U132" s="8">
        <v>593.25</v>
      </c>
      <c r="V132" s="8">
        <v>48.96</v>
      </c>
      <c r="X132" s="3" t="s">
        <v>141</v>
      </c>
      <c r="Y132" s="8">
        <v>0.0</v>
      </c>
      <c r="Z132" s="8">
        <v>613091.0</v>
      </c>
      <c r="AA132" s="8">
        <v>56.03</v>
      </c>
      <c r="AB132" s="8">
        <v>700.691</v>
      </c>
      <c r="AC132" s="8">
        <v>46.589</v>
      </c>
    </row>
    <row r="133">
      <c r="D133" s="8">
        <v>24.0</v>
      </c>
      <c r="E133" s="8">
        <v>241807.0</v>
      </c>
      <c r="F133" s="8">
        <v>23.096</v>
      </c>
      <c r="G133" s="8">
        <v>287.621</v>
      </c>
      <c r="H133" s="8">
        <v>59.041</v>
      </c>
      <c r="K133" s="8">
        <v>24.0</v>
      </c>
      <c r="L133" s="8">
        <v>318868.0</v>
      </c>
      <c r="M133" s="8">
        <v>29.94</v>
      </c>
      <c r="N133" s="8">
        <v>373.412</v>
      </c>
      <c r="O133" s="8">
        <v>47.852</v>
      </c>
      <c r="R133" s="8">
        <v>24.0</v>
      </c>
      <c r="S133" s="8">
        <v>317294.0</v>
      </c>
      <c r="T133" s="8">
        <v>33.026</v>
      </c>
      <c r="U133" s="8">
        <v>398.454</v>
      </c>
      <c r="V133" s="8">
        <v>61.277</v>
      </c>
      <c r="Y133" s="8">
        <v>24.0</v>
      </c>
      <c r="Z133" s="8">
        <v>428343.0</v>
      </c>
      <c r="AA133" s="8">
        <v>39.146</v>
      </c>
      <c r="AB133" s="8">
        <v>505.114</v>
      </c>
      <c r="AC133" s="8">
        <v>69.964</v>
      </c>
    </row>
    <row r="134">
      <c r="D134" s="8">
        <v>48.0</v>
      </c>
      <c r="E134" s="8">
        <v>78307.0</v>
      </c>
      <c r="F134" s="8">
        <v>7.479</v>
      </c>
      <c r="G134" s="8">
        <v>109.152</v>
      </c>
      <c r="H134" s="8">
        <v>53.091</v>
      </c>
      <c r="K134" s="8">
        <v>48.0</v>
      </c>
      <c r="L134" s="8">
        <v>78702.0</v>
      </c>
      <c r="M134" s="8">
        <v>7.39</v>
      </c>
      <c r="N134" s="8">
        <v>154.704</v>
      </c>
      <c r="O134" s="8">
        <v>53.062</v>
      </c>
      <c r="R134" s="8">
        <v>48.0</v>
      </c>
      <c r="S134" s="8">
        <v>127937.0</v>
      </c>
      <c r="T134" s="8">
        <v>13.316</v>
      </c>
      <c r="U134" s="8">
        <v>171.896</v>
      </c>
      <c r="V134" s="8">
        <v>54.985</v>
      </c>
      <c r="Y134" s="8">
        <v>48.0</v>
      </c>
      <c r="Z134" s="8">
        <v>288156.0</v>
      </c>
      <c r="AA134" s="8">
        <v>26.335</v>
      </c>
      <c r="AB134" s="8">
        <v>354.224</v>
      </c>
      <c r="AC134" s="8">
        <v>53.812</v>
      </c>
    </row>
    <row r="135">
      <c r="C135" s="3" t="s">
        <v>142</v>
      </c>
      <c r="D135" s="8">
        <v>0.0</v>
      </c>
      <c r="E135" s="8">
        <v>520377.0</v>
      </c>
      <c r="F135" s="8">
        <v>43.651</v>
      </c>
      <c r="G135" s="8">
        <v>544.969</v>
      </c>
      <c r="H135" s="8">
        <v>39.512</v>
      </c>
      <c r="J135" s="3" t="s">
        <v>142</v>
      </c>
      <c r="K135" s="8">
        <v>0.0</v>
      </c>
      <c r="L135" s="8">
        <v>623692.0</v>
      </c>
      <c r="M135" s="8">
        <v>52.237</v>
      </c>
      <c r="N135" s="8">
        <v>642.761</v>
      </c>
      <c r="O135" s="8">
        <v>76.568</v>
      </c>
      <c r="Q135" s="3" t="s">
        <v>142</v>
      </c>
      <c r="R135" s="8">
        <v>0.0</v>
      </c>
      <c r="S135" s="8">
        <v>438499.0</v>
      </c>
      <c r="T135" s="8">
        <v>50.355</v>
      </c>
      <c r="U135" s="8">
        <v>558.723</v>
      </c>
      <c r="V135" s="8">
        <v>46.291</v>
      </c>
      <c r="X135" s="3" t="s">
        <v>142</v>
      </c>
      <c r="Y135" s="8">
        <v>0.0</v>
      </c>
      <c r="Z135" s="8">
        <v>574027.0</v>
      </c>
      <c r="AA135" s="8">
        <v>54.251</v>
      </c>
      <c r="AB135" s="8">
        <v>641.361</v>
      </c>
      <c r="AC135" s="8">
        <v>53.486</v>
      </c>
    </row>
    <row r="136">
      <c r="D136" s="8">
        <v>24.0</v>
      </c>
      <c r="E136" s="8">
        <v>257681.0</v>
      </c>
      <c r="F136" s="8">
        <v>21.615</v>
      </c>
      <c r="G136" s="8">
        <v>282.374</v>
      </c>
      <c r="H136" s="8">
        <v>47.398</v>
      </c>
      <c r="K136" s="8">
        <v>24.0</v>
      </c>
      <c r="L136" s="8">
        <v>290800.0</v>
      </c>
      <c r="M136" s="8">
        <v>24.356</v>
      </c>
      <c r="N136" s="8">
        <v>331.928</v>
      </c>
      <c r="O136" s="8">
        <v>49.977</v>
      </c>
      <c r="R136" s="8">
        <v>24.0</v>
      </c>
      <c r="S136" s="8">
        <v>235433.0</v>
      </c>
      <c r="T136" s="8">
        <v>27.036</v>
      </c>
      <c r="U136" s="8">
        <v>333.69</v>
      </c>
      <c r="V136" s="8">
        <v>82.949</v>
      </c>
      <c r="Y136" s="8">
        <v>24.0</v>
      </c>
      <c r="Z136" s="8">
        <v>277882.0</v>
      </c>
      <c r="AA136" s="8">
        <v>26.263</v>
      </c>
      <c r="AB136" s="8">
        <v>328.711</v>
      </c>
      <c r="AC136" s="8">
        <v>65.353</v>
      </c>
    </row>
    <row r="137">
      <c r="D137" s="8">
        <v>48.0</v>
      </c>
      <c r="E137" s="8">
        <v>47809.0</v>
      </c>
      <c r="F137" s="8">
        <v>4.01</v>
      </c>
      <c r="G137" s="8">
        <v>103.078</v>
      </c>
      <c r="H137" s="8">
        <v>44.692</v>
      </c>
      <c r="K137" s="8">
        <v>48.0</v>
      </c>
      <c r="L137" s="8">
        <v>96423.0</v>
      </c>
      <c r="M137" s="8">
        <v>8.076</v>
      </c>
      <c r="N137" s="8">
        <v>127.675</v>
      </c>
      <c r="O137" s="8">
        <v>73.856</v>
      </c>
      <c r="R137" s="8">
        <v>48.0</v>
      </c>
      <c r="S137" s="8">
        <v>55114.0</v>
      </c>
      <c r="T137" s="8">
        <v>6.329</v>
      </c>
      <c r="U137" s="8">
        <v>106.477</v>
      </c>
      <c r="V137" s="8">
        <v>55.862</v>
      </c>
      <c r="Y137" s="8">
        <v>48.0</v>
      </c>
      <c r="Z137" s="8">
        <v>88282.0</v>
      </c>
      <c r="AA137" s="8">
        <v>8.344</v>
      </c>
      <c r="AB137" s="8">
        <v>187.577</v>
      </c>
      <c r="AC137" s="8">
        <v>49.531</v>
      </c>
    </row>
    <row r="138">
      <c r="C138" s="3" t="s">
        <v>143</v>
      </c>
      <c r="D138" s="8">
        <v>0.0</v>
      </c>
      <c r="E138" s="8">
        <v>491824.0</v>
      </c>
      <c r="F138" s="8">
        <v>40.584</v>
      </c>
      <c r="G138" s="8">
        <v>518.939</v>
      </c>
      <c r="H138" s="8">
        <v>48.449</v>
      </c>
      <c r="J138" s="3" t="s">
        <v>143</v>
      </c>
      <c r="K138" s="8">
        <v>0.0</v>
      </c>
      <c r="L138" s="8">
        <v>537928.0</v>
      </c>
      <c r="M138" s="8">
        <v>55.688</v>
      </c>
      <c r="N138" s="8">
        <v>622.265</v>
      </c>
      <c r="O138" s="8">
        <v>72.17</v>
      </c>
      <c r="Q138" s="3" t="s">
        <v>143</v>
      </c>
      <c r="R138" s="8">
        <v>0.0</v>
      </c>
      <c r="S138" s="8">
        <v>452024.0</v>
      </c>
      <c r="T138" s="8">
        <v>44.972</v>
      </c>
      <c r="U138" s="8">
        <v>533.674</v>
      </c>
      <c r="V138" s="8">
        <v>50.252</v>
      </c>
      <c r="X138" s="3" t="s">
        <v>143</v>
      </c>
      <c r="Y138" s="8">
        <v>0.0</v>
      </c>
      <c r="Z138" s="8">
        <v>536272.0</v>
      </c>
      <c r="AA138" s="8">
        <v>56.56</v>
      </c>
      <c r="AB138" s="8">
        <v>650.597</v>
      </c>
      <c r="AC138" s="8">
        <v>65.434</v>
      </c>
    </row>
    <row r="139">
      <c r="D139" s="8">
        <v>24.0</v>
      </c>
      <c r="E139" s="8">
        <v>196112.0</v>
      </c>
      <c r="F139" s="8">
        <v>16.183</v>
      </c>
      <c r="G139" s="8">
        <v>225.656</v>
      </c>
      <c r="H139" s="8">
        <v>70.339</v>
      </c>
      <c r="K139" s="8">
        <v>24.0</v>
      </c>
      <c r="L139" s="8">
        <v>363935.0</v>
      </c>
      <c r="M139" s="8">
        <v>37.676</v>
      </c>
      <c r="N139" s="8">
        <v>457.612</v>
      </c>
      <c r="O139" s="8">
        <v>58.937</v>
      </c>
      <c r="R139" s="8">
        <v>24.0</v>
      </c>
      <c r="S139" s="8">
        <v>188165.0</v>
      </c>
      <c r="T139" s="8">
        <v>18.721</v>
      </c>
      <c r="U139" s="8">
        <v>243.279</v>
      </c>
      <c r="V139" s="8">
        <v>87.171</v>
      </c>
      <c r="Y139" s="8">
        <v>24.0</v>
      </c>
      <c r="Z139" s="8">
        <v>317748.0</v>
      </c>
      <c r="AA139" s="8">
        <v>33.512</v>
      </c>
      <c r="AB139" s="8">
        <v>420.23</v>
      </c>
      <c r="AC139" s="8">
        <v>101.39</v>
      </c>
    </row>
    <row r="140">
      <c r="D140" s="8">
        <v>48.0</v>
      </c>
      <c r="E140" s="8">
        <v>15907.0</v>
      </c>
      <c r="F140" s="8">
        <v>1.313</v>
      </c>
      <c r="G140" s="8">
        <v>86.692</v>
      </c>
      <c r="H140" s="8">
        <v>45.075</v>
      </c>
      <c r="K140" s="8">
        <v>48.0</v>
      </c>
      <c r="L140" s="8">
        <v>187997.0</v>
      </c>
      <c r="M140" s="8">
        <v>19.462</v>
      </c>
      <c r="N140" s="8">
        <v>272.431</v>
      </c>
      <c r="O140" s="8">
        <v>77.767</v>
      </c>
      <c r="R140" s="8">
        <v>48.0</v>
      </c>
      <c r="S140" s="8">
        <v>22483.0</v>
      </c>
      <c r="T140" s="8">
        <v>2.237</v>
      </c>
      <c r="U140" s="8">
        <v>63.026</v>
      </c>
      <c r="V140" s="8">
        <v>29.127</v>
      </c>
      <c r="Y140" s="8">
        <v>48.0</v>
      </c>
      <c r="Z140" s="8">
        <v>169269.0</v>
      </c>
      <c r="AA140" s="8">
        <v>17.853</v>
      </c>
      <c r="AB140" s="8">
        <v>246.79</v>
      </c>
      <c r="AC140" s="8">
        <v>129.822</v>
      </c>
    </row>
    <row r="141">
      <c r="A141" s="3"/>
      <c r="B141" s="91" t="s">
        <v>123</v>
      </c>
      <c r="C141" s="91" t="s">
        <v>124</v>
      </c>
      <c r="D141" s="91" t="s">
        <v>125</v>
      </c>
      <c r="E141" s="3" t="s">
        <v>126</v>
      </c>
      <c r="F141" s="3" t="s">
        <v>127</v>
      </c>
      <c r="G141" s="3" t="s">
        <v>128</v>
      </c>
      <c r="H141" s="3" t="s">
        <v>129</v>
      </c>
      <c r="I141" s="91" t="s">
        <v>123</v>
      </c>
      <c r="J141" s="91" t="s">
        <v>124</v>
      </c>
      <c r="K141" s="91" t="s">
        <v>125</v>
      </c>
      <c r="L141" s="3" t="s">
        <v>126</v>
      </c>
      <c r="M141" s="3" t="s">
        <v>127</v>
      </c>
      <c r="N141" s="3" t="s">
        <v>128</v>
      </c>
      <c r="O141" s="3" t="s">
        <v>129</v>
      </c>
      <c r="P141" s="91" t="s">
        <v>123</v>
      </c>
      <c r="Q141" s="91" t="s">
        <v>124</v>
      </c>
      <c r="R141" s="91" t="s">
        <v>125</v>
      </c>
      <c r="S141" s="3" t="s">
        <v>126</v>
      </c>
      <c r="T141" s="3" t="s">
        <v>127</v>
      </c>
      <c r="U141" s="3" t="s">
        <v>128</v>
      </c>
      <c r="V141" s="3" t="s">
        <v>129</v>
      </c>
      <c r="W141" s="91" t="s">
        <v>123</v>
      </c>
      <c r="X141" s="91" t="s">
        <v>124</v>
      </c>
      <c r="Y141" s="91" t="s">
        <v>125</v>
      </c>
      <c r="Z141" s="3" t="s">
        <v>126</v>
      </c>
      <c r="AA141" s="3" t="s">
        <v>127</v>
      </c>
      <c r="AB141" s="3" t="s">
        <v>128</v>
      </c>
      <c r="AC141" s="3" t="s">
        <v>129</v>
      </c>
    </row>
    <row r="142">
      <c r="A142" s="92" t="s">
        <v>148</v>
      </c>
      <c r="B142" s="92" t="s">
        <v>131</v>
      </c>
      <c r="C142" s="3" t="s">
        <v>132</v>
      </c>
      <c r="D142" s="8">
        <v>0.0</v>
      </c>
      <c r="E142" s="8">
        <v>617999.0</v>
      </c>
      <c r="F142" s="8">
        <v>58.784</v>
      </c>
      <c r="G142" s="8">
        <v>656.198</v>
      </c>
      <c r="H142" s="8">
        <v>51.352</v>
      </c>
      <c r="I142" s="92" t="s">
        <v>133</v>
      </c>
      <c r="J142" s="3" t="s">
        <v>132</v>
      </c>
      <c r="K142" s="8">
        <v>0.0</v>
      </c>
      <c r="L142" s="8">
        <v>638459.0</v>
      </c>
      <c r="M142" s="8">
        <v>63.506</v>
      </c>
      <c r="N142" s="8">
        <v>714.091</v>
      </c>
      <c r="O142" s="8">
        <v>28.326</v>
      </c>
      <c r="P142" s="92" t="s">
        <v>134</v>
      </c>
      <c r="Q142" s="3" t="s">
        <v>132</v>
      </c>
      <c r="R142" s="8">
        <v>0.0</v>
      </c>
      <c r="S142" s="8">
        <v>838625.0</v>
      </c>
      <c r="T142" s="8">
        <v>68.301</v>
      </c>
      <c r="U142" s="8">
        <v>740.314</v>
      </c>
      <c r="V142" s="8">
        <v>53.794</v>
      </c>
      <c r="W142" s="92" t="s">
        <v>135</v>
      </c>
      <c r="X142" s="3" t="s">
        <v>132</v>
      </c>
      <c r="Y142" s="8">
        <v>0.0</v>
      </c>
      <c r="Z142" s="8">
        <v>690065.0</v>
      </c>
      <c r="AA142" s="8">
        <v>65.591</v>
      </c>
      <c r="AB142" s="8">
        <v>700.3</v>
      </c>
      <c r="AC142" s="8">
        <v>56.054</v>
      </c>
    </row>
    <row r="143">
      <c r="D143" s="8">
        <v>24.0</v>
      </c>
      <c r="E143" s="8">
        <v>438650.0</v>
      </c>
      <c r="F143" s="8">
        <v>41.725</v>
      </c>
      <c r="G143" s="8">
        <v>515.996</v>
      </c>
      <c r="H143" s="8">
        <v>62.93</v>
      </c>
      <c r="K143" s="8">
        <v>24.0</v>
      </c>
      <c r="L143" s="8">
        <v>477920.0</v>
      </c>
      <c r="M143" s="8">
        <v>47.538</v>
      </c>
      <c r="N143" s="8">
        <v>599.607</v>
      </c>
      <c r="O143" s="8">
        <v>40.161</v>
      </c>
      <c r="R143" s="8">
        <v>24.0</v>
      </c>
      <c r="S143" s="8">
        <v>669446.0</v>
      </c>
      <c r="T143" s="8">
        <v>54.522</v>
      </c>
      <c r="U143" s="8">
        <v>683.794</v>
      </c>
      <c r="V143" s="8">
        <v>78.07</v>
      </c>
      <c r="Y143" s="8">
        <v>24.0</v>
      </c>
      <c r="Z143" s="8">
        <v>566161.0</v>
      </c>
      <c r="AA143" s="8">
        <v>53.814</v>
      </c>
      <c r="AB143" s="8">
        <v>661.268</v>
      </c>
      <c r="AC143" s="8">
        <v>133.796</v>
      </c>
    </row>
    <row r="144">
      <c r="D144" s="8">
        <v>48.0</v>
      </c>
      <c r="E144" s="8">
        <v>361370.0</v>
      </c>
      <c r="F144" s="8">
        <v>34.374</v>
      </c>
      <c r="G144" s="8">
        <v>424.954</v>
      </c>
      <c r="H144" s="8">
        <v>73.654</v>
      </c>
      <c r="K144" s="8">
        <v>48.0</v>
      </c>
      <c r="L144" s="8">
        <v>348413.0</v>
      </c>
      <c r="M144" s="8">
        <v>34.656</v>
      </c>
      <c r="N144" s="8">
        <v>437.569</v>
      </c>
      <c r="O144" s="8">
        <v>54.03</v>
      </c>
      <c r="R144" s="8">
        <v>48.0</v>
      </c>
      <c r="S144" s="8">
        <v>489911.0</v>
      </c>
      <c r="T144" s="8">
        <v>39.9</v>
      </c>
      <c r="U144" s="8">
        <v>536.698</v>
      </c>
      <c r="V144" s="8">
        <v>57.893</v>
      </c>
      <c r="Y144" s="8">
        <v>48.0</v>
      </c>
      <c r="Z144" s="8">
        <v>432578.0</v>
      </c>
      <c r="AA144" s="8">
        <v>41.117</v>
      </c>
      <c r="AB144" s="8">
        <v>495.946</v>
      </c>
      <c r="AC144" s="8">
        <v>42.779</v>
      </c>
    </row>
    <row r="145">
      <c r="C145" s="3" t="s">
        <v>136</v>
      </c>
      <c r="D145" s="8">
        <v>0.0</v>
      </c>
      <c r="E145" s="8">
        <v>584248.0</v>
      </c>
      <c r="F145" s="8">
        <v>62.554</v>
      </c>
      <c r="G145" s="8">
        <v>683.453</v>
      </c>
      <c r="H145" s="8">
        <v>39.972</v>
      </c>
      <c r="J145" s="3" t="s">
        <v>136</v>
      </c>
      <c r="K145" s="8">
        <v>0.0</v>
      </c>
      <c r="L145" s="8">
        <v>667720.0</v>
      </c>
      <c r="M145" s="8">
        <v>72.156</v>
      </c>
      <c r="N145" s="8">
        <v>368.586</v>
      </c>
      <c r="O145" s="8">
        <v>38.893</v>
      </c>
      <c r="Q145" s="3" t="s">
        <v>136</v>
      </c>
      <c r="R145" s="8">
        <v>0.0</v>
      </c>
      <c r="S145" s="8">
        <v>859868.0</v>
      </c>
      <c r="T145" s="8">
        <v>77.912</v>
      </c>
      <c r="U145" s="8">
        <v>574.217</v>
      </c>
      <c r="V145" s="8">
        <v>111.356</v>
      </c>
      <c r="X145" s="3" t="s">
        <v>136</v>
      </c>
      <c r="Y145" s="8">
        <v>0.0</v>
      </c>
      <c r="Z145" s="8">
        <v>910773.0</v>
      </c>
      <c r="AA145" s="8">
        <v>76.372</v>
      </c>
      <c r="AB145" s="8">
        <v>213.041</v>
      </c>
      <c r="AC145" s="8">
        <v>112.038</v>
      </c>
    </row>
    <row r="146">
      <c r="D146" s="8">
        <v>24.0</v>
      </c>
      <c r="E146" s="8">
        <v>413566.0</v>
      </c>
      <c r="F146" s="8">
        <v>44.279</v>
      </c>
      <c r="G146" s="8">
        <v>532.9</v>
      </c>
      <c r="H146" s="8">
        <v>39.087</v>
      </c>
      <c r="K146" s="8">
        <v>24.0</v>
      </c>
      <c r="L146" s="8">
        <v>507112.0</v>
      </c>
      <c r="M146" s="8">
        <v>54.8</v>
      </c>
      <c r="N146" s="8">
        <v>638.9</v>
      </c>
      <c r="O146" s="8">
        <v>44.548</v>
      </c>
      <c r="R146" s="8">
        <v>24.0</v>
      </c>
      <c r="S146" s="8">
        <v>687015.0</v>
      </c>
      <c r="T146" s="8">
        <v>62.25</v>
      </c>
      <c r="U146" s="8">
        <v>743.682</v>
      </c>
      <c r="V146" s="8">
        <v>56.327</v>
      </c>
      <c r="Y146" s="8">
        <v>24.0</v>
      </c>
      <c r="Z146" s="8">
        <v>596680.0</v>
      </c>
      <c r="AA146" s="8">
        <v>50.034</v>
      </c>
      <c r="AB146" s="8">
        <v>620.218</v>
      </c>
      <c r="AC146" s="8">
        <v>94.105</v>
      </c>
    </row>
    <row r="147">
      <c r="D147" s="8">
        <v>48.0</v>
      </c>
      <c r="E147" s="8">
        <v>317877.0</v>
      </c>
      <c r="F147" s="8">
        <v>34.034</v>
      </c>
      <c r="G147" s="8">
        <v>423.193</v>
      </c>
      <c r="H147" s="8">
        <v>51.273</v>
      </c>
      <c r="K147" s="8">
        <v>48.0</v>
      </c>
      <c r="L147" s="8">
        <v>401381.0</v>
      </c>
      <c r="M147" s="8">
        <v>43.375</v>
      </c>
      <c r="N147" s="8">
        <v>523.49</v>
      </c>
      <c r="O147" s="8">
        <v>37.558</v>
      </c>
      <c r="R147" s="8">
        <v>48.0</v>
      </c>
      <c r="S147" s="8">
        <v>541648.0</v>
      </c>
      <c r="T147" s="8">
        <v>49.079</v>
      </c>
      <c r="U147" s="8">
        <v>605.38</v>
      </c>
      <c r="V147" s="8">
        <v>48.834</v>
      </c>
      <c r="Y147" s="8">
        <v>48.0</v>
      </c>
      <c r="Z147" s="8">
        <v>483259.0</v>
      </c>
      <c r="AA147" s="8">
        <v>40.523</v>
      </c>
      <c r="AB147" s="8">
        <v>533.038</v>
      </c>
      <c r="AC147" s="8">
        <v>118.47</v>
      </c>
    </row>
    <row r="148">
      <c r="C148" s="3" t="s">
        <v>137</v>
      </c>
      <c r="D148" s="8">
        <v>0.0</v>
      </c>
      <c r="E148" s="8">
        <v>548168.0</v>
      </c>
      <c r="F148" s="8">
        <v>74.89</v>
      </c>
      <c r="G148" s="8">
        <v>168.615</v>
      </c>
      <c r="H148" s="8">
        <v>37.957</v>
      </c>
      <c r="J148" s="3" t="s">
        <v>137</v>
      </c>
      <c r="K148" s="8">
        <v>0.0</v>
      </c>
      <c r="L148" s="8">
        <v>792800.0</v>
      </c>
      <c r="M148" s="8">
        <v>65.953</v>
      </c>
      <c r="N148" s="8">
        <v>720.214</v>
      </c>
      <c r="O148" s="8">
        <v>52.895</v>
      </c>
      <c r="Q148" s="3" t="s">
        <v>137</v>
      </c>
      <c r="R148" s="8">
        <v>0.0</v>
      </c>
      <c r="S148" s="8">
        <v>813934.0</v>
      </c>
      <c r="T148" s="8">
        <v>70.726</v>
      </c>
      <c r="U148" s="8">
        <v>669.402</v>
      </c>
      <c r="V148" s="8">
        <v>26.37</v>
      </c>
      <c r="X148" s="3" t="s">
        <v>137</v>
      </c>
      <c r="Y148" s="8">
        <v>0.0</v>
      </c>
      <c r="Z148" s="8">
        <v>692364.0</v>
      </c>
      <c r="AA148" s="8">
        <v>65.804</v>
      </c>
      <c r="AB148" s="8">
        <v>700.967</v>
      </c>
      <c r="AC148" s="8">
        <v>53.275</v>
      </c>
    </row>
    <row r="149">
      <c r="D149" s="8">
        <v>24.0</v>
      </c>
      <c r="E149" s="8">
        <v>414744.0</v>
      </c>
      <c r="F149" s="8">
        <v>56.662</v>
      </c>
      <c r="G149" s="8">
        <v>576.368</v>
      </c>
      <c r="H149" s="8">
        <v>36.551</v>
      </c>
      <c r="K149" s="8">
        <v>24.0</v>
      </c>
      <c r="L149" s="8">
        <v>541547.0</v>
      </c>
      <c r="M149" s="8">
        <v>45.051</v>
      </c>
      <c r="N149" s="8">
        <v>575.269</v>
      </c>
      <c r="O149" s="8">
        <v>48.373</v>
      </c>
      <c r="R149" s="8">
        <v>24.0</v>
      </c>
      <c r="S149" s="8">
        <v>644626.0</v>
      </c>
      <c r="T149" s="8">
        <v>56.014</v>
      </c>
      <c r="U149" s="8">
        <v>665.655</v>
      </c>
      <c r="V149" s="8">
        <v>52.848</v>
      </c>
      <c r="Y149" s="8">
        <v>24.0</v>
      </c>
      <c r="Z149" s="8">
        <v>477396.0</v>
      </c>
      <c r="AA149" s="8">
        <v>45.373</v>
      </c>
      <c r="AB149" s="8">
        <v>553.452</v>
      </c>
      <c r="AC149" s="8">
        <v>61.15</v>
      </c>
    </row>
    <row r="150">
      <c r="D150" s="8">
        <v>48.0</v>
      </c>
      <c r="E150" s="8">
        <v>348539.0</v>
      </c>
      <c r="F150" s="8">
        <v>47.617</v>
      </c>
      <c r="G150" s="8">
        <v>532.067</v>
      </c>
      <c r="H150" s="8">
        <v>55.193</v>
      </c>
      <c r="K150" s="8">
        <v>48.0</v>
      </c>
      <c r="L150" s="8">
        <v>386206.0</v>
      </c>
      <c r="M150" s="8">
        <v>32.129</v>
      </c>
      <c r="N150" s="8">
        <v>438.85</v>
      </c>
      <c r="O150" s="8">
        <v>70.654</v>
      </c>
      <c r="R150" s="8">
        <v>48.0</v>
      </c>
      <c r="S150" s="8">
        <v>460668.0</v>
      </c>
      <c r="T150" s="8">
        <v>40.029</v>
      </c>
      <c r="U150" s="8">
        <v>498.721</v>
      </c>
      <c r="V150" s="8">
        <v>46.921</v>
      </c>
      <c r="Y150" s="8">
        <v>48.0</v>
      </c>
      <c r="Z150" s="8">
        <v>368247.0</v>
      </c>
      <c r="AA150" s="8">
        <v>34.999</v>
      </c>
      <c r="AB150" s="8">
        <v>453.784</v>
      </c>
      <c r="AC150" s="8">
        <v>45.397</v>
      </c>
    </row>
    <row r="151">
      <c r="C151" s="3" t="s">
        <v>138</v>
      </c>
      <c r="D151" s="8">
        <v>0.0</v>
      </c>
      <c r="E151" s="8">
        <v>648849.0</v>
      </c>
      <c r="F151" s="8">
        <v>70.351</v>
      </c>
      <c r="G151" s="8">
        <v>386.234</v>
      </c>
      <c r="H151" s="8">
        <v>36.761</v>
      </c>
      <c r="J151" s="3" t="s">
        <v>138</v>
      </c>
      <c r="K151" s="8">
        <v>0.0</v>
      </c>
      <c r="L151" s="8">
        <v>611260.0</v>
      </c>
      <c r="M151" s="8">
        <v>62.21</v>
      </c>
      <c r="N151" s="8">
        <v>669.188</v>
      </c>
      <c r="O151" s="8">
        <v>45.604</v>
      </c>
      <c r="Q151" s="3" t="s">
        <v>138</v>
      </c>
      <c r="R151" s="8">
        <v>0.0</v>
      </c>
      <c r="S151" s="8">
        <v>782361.0</v>
      </c>
      <c r="T151" s="8">
        <v>76.204</v>
      </c>
      <c r="U151" s="8">
        <v>452.251</v>
      </c>
      <c r="V151" s="8">
        <v>38.066</v>
      </c>
      <c r="X151" s="3" t="s">
        <v>138</v>
      </c>
      <c r="Y151" s="8">
        <v>0.0</v>
      </c>
      <c r="Z151" s="8">
        <v>680676.0</v>
      </c>
      <c r="AA151" s="8">
        <v>62.429</v>
      </c>
      <c r="AB151" s="8">
        <v>733.964</v>
      </c>
      <c r="AC151" s="8">
        <v>41.104</v>
      </c>
    </row>
    <row r="152">
      <c r="D152" s="8">
        <v>24.0</v>
      </c>
      <c r="E152" s="8">
        <v>463049.0</v>
      </c>
      <c r="F152" s="8">
        <v>50.206</v>
      </c>
      <c r="G152" s="8">
        <v>632.548</v>
      </c>
      <c r="H152" s="8">
        <v>63.175</v>
      </c>
      <c r="K152" s="8">
        <v>24.0</v>
      </c>
      <c r="L152" s="8">
        <v>453136.0</v>
      </c>
      <c r="M152" s="8">
        <v>46.117</v>
      </c>
      <c r="N152" s="8">
        <v>573.183</v>
      </c>
      <c r="O152" s="8">
        <v>85.01</v>
      </c>
      <c r="R152" s="8">
        <v>24.0</v>
      </c>
      <c r="S152" s="8">
        <v>594245.0</v>
      </c>
      <c r="T152" s="8">
        <v>57.881</v>
      </c>
      <c r="U152" s="8">
        <v>609.797</v>
      </c>
      <c r="V152" s="8">
        <v>86.132</v>
      </c>
      <c r="Y152" s="8">
        <v>24.0</v>
      </c>
      <c r="Z152" s="8">
        <v>479772.0</v>
      </c>
      <c r="AA152" s="8">
        <v>44.003</v>
      </c>
      <c r="AB152" s="8">
        <v>564.922</v>
      </c>
      <c r="AC152" s="8">
        <v>40.717</v>
      </c>
    </row>
    <row r="153">
      <c r="D153" s="8">
        <v>48.0</v>
      </c>
      <c r="E153" s="8">
        <v>378884.0</v>
      </c>
      <c r="F153" s="8">
        <v>41.08</v>
      </c>
      <c r="G153" s="8">
        <v>484.268</v>
      </c>
      <c r="H153" s="8">
        <v>58.037</v>
      </c>
      <c r="K153" s="8">
        <v>48.0</v>
      </c>
      <c r="L153" s="8">
        <v>324992.0</v>
      </c>
      <c r="M153" s="8">
        <v>33.076</v>
      </c>
      <c r="N153" s="8">
        <v>418.568</v>
      </c>
      <c r="O153" s="8">
        <v>45.224</v>
      </c>
      <c r="R153" s="8">
        <v>48.0</v>
      </c>
      <c r="S153" s="8">
        <v>431278.0</v>
      </c>
      <c r="T153" s="8">
        <v>42.008</v>
      </c>
      <c r="U153" s="8">
        <v>488.624</v>
      </c>
      <c r="V153" s="8">
        <v>49.228</v>
      </c>
      <c r="Y153" s="8">
        <v>48.0</v>
      </c>
      <c r="Z153" s="8">
        <v>346044.0</v>
      </c>
      <c r="AA153" s="8">
        <v>31.738</v>
      </c>
      <c r="AB153" s="8">
        <v>455.748</v>
      </c>
      <c r="AC153" s="8">
        <v>46.504</v>
      </c>
    </row>
    <row r="154">
      <c r="C154" s="3" t="s">
        <v>139</v>
      </c>
      <c r="D154" s="8">
        <v>0.0</v>
      </c>
      <c r="E154" s="8">
        <v>714688.0</v>
      </c>
      <c r="F154" s="8">
        <v>69.035</v>
      </c>
      <c r="G154" s="8">
        <v>589.55</v>
      </c>
      <c r="H154" s="8">
        <v>55.162</v>
      </c>
      <c r="J154" s="3" t="s">
        <v>139</v>
      </c>
      <c r="K154" s="8">
        <v>0.0</v>
      </c>
      <c r="L154" s="8">
        <v>691297.0</v>
      </c>
      <c r="M154" s="8">
        <v>64.693</v>
      </c>
      <c r="N154" s="8">
        <v>724.561</v>
      </c>
      <c r="O154" s="8">
        <v>63.354</v>
      </c>
      <c r="Q154" s="3" t="s">
        <v>139</v>
      </c>
      <c r="R154" s="8">
        <v>0.0</v>
      </c>
      <c r="S154" s="8">
        <v>857173.0</v>
      </c>
      <c r="T154" s="8">
        <v>70.897</v>
      </c>
      <c r="U154" s="8">
        <v>751.206</v>
      </c>
      <c r="V154" s="8">
        <v>62.534</v>
      </c>
      <c r="X154" s="3" t="s">
        <v>139</v>
      </c>
      <c r="Y154" s="8">
        <v>0.0</v>
      </c>
      <c r="Z154" s="8">
        <v>701686.0</v>
      </c>
      <c r="AA154" s="8">
        <v>61.743</v>
      </c>
      <c r="AB154" s="8">
        <v>789.33</v>
      </c>
      <c r="AC154" s="8">
        <v>90.672</v>
      </c>
    </row>
    <row r="155">
      <c r="D155" s="8">
        <v>24.0</v>
      </c>
      <c r="E155" s="8">
        <v>550106.0</v>
      </c>
      <c r="F155" s="8">
        <v>53.137</v>
      </c>
      <c r="G155" s="8">
        <v>640.894</v>
      </c>
      <c r="H155" s="8">
        <v>85.428</v>
      </c>
      <c r="K155" s="8">
        <v>24.0</v>
      </c>
      <c r="L155" s="8">
        <v>519327.0</v>
      </c>
      <c r="M155" s="8">
        <v>48.599</v>
      </c>
      <c r="N155" s="8">
        <v>589.339</v>
      </c>
      <c r="O155" s="8">
        <v>92.587</v>
      </c>
      <c r="R155" s="8">
        <v>24.0</v>
      </c>
      <c r="S155" s="8">
        <v>620280.0</v>
      </c>
      <c r="T155" s="8">
        <v>51.304</v>
      </c>
      <c r="U155" s="8">
        <v>647.331</v>
      </c>
      <c r="V155" s="8">
        <v>91.774</v>
      </c>
      <c r="Y155" s="8">
        <v>24.0</v>
      </c>
      <c r="Z155" s="8">
        <v>592330.0</v>
      </c>
      <c r="AA155" s="8">
        <v>52.12</v>
      </c>
      <c r="AB155" s="8">
        <v>732.945</v>
      </c>
      <c r="AC155" s="8">
        <v>168.119</v>
      </c>
    </row>
    <row r="156">
      <c r="D156" s="8">
        <v>48.0</v>
      </c>
      <c r="E156" s="8">
        <v>469788.0</v>
      </c>
      <c r="F156" s="8">
        <v>45.379</v>
      </c>
      <c r="G156" s="8">
        <v>573.17</v>
      </c>
      <c r="H156" s="8">
        <v>72.069</v>
      </c>
      <c r="K156" s="8">
        <v>48.0</v>
      </c>
      <c r="L156" s="8">
        <v>368139.0</v>
      </c>
      <c r="M156" s="8">
        <v>34.451</v>
      </c>
      <c r="N156" s="8">
        <v>454.57</v>
      </c>
      <c r="O156" s="8">
        <v>101.819</v>
      </c>
      <c r="R156" s="8">
        <v>48.0</v>
      </c>
      <c r="S156" s="8">
        <v>437220.0</v>
      </c>
      <c r="T156" s="8">
        <v>36.163</v>
      </c>
      <c r="U156" s="8">
        <v>480.792</v>
      </c>
      <c r="V156" s="8">
        <v>87.638</v>
      </c>
      <c r="Y156" s="8">
        <v>48.0</v>
      </c>
      <c r="Z156" s="8">
        <v>433510.0</v>
      </c>
      <c r="AA156" s="8">
        <v>38.145</v>
      </c>
      <c r="AB156" s="8">
        <v>506.237</v>
      </c>
      <c r="AC156" s="8">
        <v>61.938</v>
      </c>
    </row>
    <row r="157">
      <c r="C157" s="3" t="s">
        <v>140</v>
      </c>
      <c r="D157" s="8">
        <v>0.0</v>
      </c>
      <c r="E157" s="8">
        <v>681320.0</v>
      </c>
      <c r="F157" s="8">
        <v>71.981</v>
      </c>
      <c r="G157" s="8">
        <v>430.643</v>
      </c>
      <c r="H157" s="8">
        <v>29.717</v>
      </c>
      <c r="J157" s="3" t="s">
        <v>140</v>
      </c>
      <c r="K157" s="8">
        <v>0.0</v>
      </c>
      <c r="L157" s="8">
        <v>766144.0</v>
      </c>
      <c r="M157" s="8">
        <v>75.943</v>
      </c>
      <c r="N157" s="8">
        <v>434.356</v>
      </c>
      <c r="O157" s="8">
        <v>35.555</v>
      </c>
      <c r="Q157" s="3" t="s">
        <v>140</v>
      </c>
      <c r="R157" s="8">
        <v>0.0</v>
      </c>
      <c r="S157" s="8">
        <v>791424.0</v>
      </c>
      <c r="T157" s="8">
        <v>66.77</v>
      </c>
      <c r="U157" s="8">
        <v>699.478</v>
      </c>
      <c r="V157" s="8">
        <v>35.564</v>
      </c>
      <c r="X157" s="3" t="s">
        <v>140</v>
      </c>
      <c r="Y157" s="8">
        <v>0.0</v>
      </c>
      <c r="Z157" s="8">
        <v>848351.0</v>
      </c>
      <c r="AA157" s="8">
        <v>68.594</v>
      </c>
      <c r="AB157" s="8">
        <v>754.929</v>
      </c>
      <c r="AC157" s="8">
        <v>84.413</v>
      </c>
    </row>
    <row r="158">
      <c r="D158" s="8">
        <v>24.0</v>
      </c>
      <c r="E158" s="8">
        <v>509659.0</v>
      </c>
      <c r="F158" s="8">
        <v>53.845</v>
      </c>
      <c r="G158" s="8">
        <v>626.436</v>
      </c>
      <c r="H158" s="8">
        <v>29.04</v>
      </c>
      <c r="K158" s="8">
        <v>24.0</v>
      </c>
      <c r="L158" s="8">
        <v>580091.0</v>
      </c>
      <c r="M158" s="8">
        <v>57.501</v>
      </c>
      <c r="N158" s="8">
        <v>659.675</v>
      </c>
      <c r="O158" s="8">
        <v>65.104</v>
      </c>
      <c r="R158" s="8">
        <v>24.0</v>
      </c>
      <c r="S158" s="8">
        <v>532385.0</v>
      </c>
      <c r="T158" s="8">
        <v>44.916</v>
      </c>
      <c r="U158" s="8">
        <v>540.281</v>
      </c>
      <c r="V158" s="8">
        <v>49.662</v>
      </c>
      <c r="Y158" s="8">
        <v>24.0</v>
      </c>
      <c r="Z158" s="8">
        <v>616433.0</v>
      </c>
      <c r="AA158" s="8">
        <v>49.842</v>
      </c>
      <c r="AB158" s="8">
        <v>666.373</v>
      </c>
      <c r="AC158" s="8">
        <v>50.631</v>
      </c>
    </row>
    <row r="159">
      <c r="D159" s="8">
        <v>48.0</v>
      </c>
      <c r="E159" s="8">
        <v>434525.0</v>
      </c>
      <c r="F159" s="8">
        <v>45.907</v>
      </c>
      <c r="G159" s="8">
        <v>544.471</v>
      </c>
      <c r="H159" s="8">
        <v>35.967</v>
      </c>
      <c r="K159" s="8">
        <v>48.0</v>
      </c>
      <c r="L159" s="8">
        <v>435878.0</v>
      </c>
      <c r="M159" s="8">
        <v>43.206</v>
      </c>
      <c r="N159" s="8">
        <v>516.494</v>
      </c>
      <c r="O159" s="8">
        <v>77.164</v>
      </c>
      <c r="R159" s="8">
        <v>48.0</v>
      </c>
      <c r="S159" s="8">
        <v>368990.0</v>
      </c>
      <c r="T159" s="8">
        <v>31.13</v>
      </c>
      <c r="U159" s="8">
        <v>389.336</v>
      </c>
      <c r="V159" s="8">
        <v>40.034</v>
      </c>
      <c r="Y159" s="8">
        <v>48.0</v>
      </c>
      <c r="Z159" s="8">
        <v>527218.0</v>
      </c>
      <c r="AA159" s="8">
        <v>42.628</v>
      </c>
      <c r="AB159" s="8">
        <v>567.059</v>
      </c>
      <c r="AC159" s="8">
        <v>53.425</v>
      </c>
    </row>
    <row r="160">
      <c r="C160" s="3" t="s">
        <v>141</v>
      </c>
      <c r="D160" s="8">
        <v>0.0</v>
      </c>
      <c r="E160" s="8">
        <v>720099.0</v>
      </c>
      <c r="F160" s="8">
        <v>68.135</v>
      </c>
      <c r="G160" s="8">
        <v>669.6</v>
      </c>
      <c r="H160" s="8">
        <v>53.969</v>
      </c>
      <c r="J160" s="3" t="s">
        <v>141</v>
      </c>
      <c r="K160" s="8">
        <v>0.0</v>
      </c>
      <c r="L160" s="8">
        <v>793723.0</v>
      </c>
      <c r="M160" s="8">
        <v>64.411</v>
      </c>
      <c r="N160" s="8">
        <v>741.356</v>
      </c>
      <c r="O160" s="8">
        <v>54.657</v>
      </c>
      <c r="Q160" s="3" t="s">
        <v>141</v>
      </c>
      <c r="R160" s="8">
        <v>0.0</v>
      </c>
      <c r="S160" s="8">
        <v>759649.0</v>
      </c>
      <c r="T160" s="8">
        <v>71.536</v>
      </c>
      <c r="U160" s="8">
        <v>591.492</v>
      </c>
      <c r="V160" s="8">
        <v>43.888</v>
      </c>
      <c r="X160" s="3" t="s">
        <v>141</v>
      </c>
      <c r="Y160" s="8">
        <v>0.0</v>
      </c>
      <c r="Z160" s="8">
        <v>758650.0</v>
      </c>
      <c r="AA160" s="8">
        <v>72.472</v>
      </c>
      <c r="AB160" s="8">
        <v>493.535</v>
      </c>
      <c r="AC160" s="8">
        <v>42.084</v>
      </c>
    </row>
    <row r="161">
      <c r="D161" s="8">
        <v>24.0</v>
      </c>
      <c r="E161" s="8">
        <v>582085.0</v>
      </c>
      <c r="F161" s="8">
        <v>55.077</v>
      </c>
      <c r="G161" s="8">
        <v>668.894</v>
      </c>
      <c r="H161" s="8">
        <v>91.474</v>
      </c>
      <c r="K161" s="8">
        <v>24.0</v>
      </c>
      <c r="L161" s="8">
        <v>585260.0</v>
      </c>
      <c r="M161" s="8">
        <v>47.494</v>
      </c>
      <c r="N161" s="8">
        <v>601.701</v>
      </c>
      <c r="O161" s="8">
        <v>69.028</v>
      </c>
      <c r="R161" s="8">
        <v>24.0</v>
      </c>
      <c r="S161" s="8">
        <v>578066.0</v>
      </c>
      <c r="T161" s="8">
        <v>54.436</v>
      </c>
      <c r="U161" s="8">
        <v>679.996</v>
      </c>
      <c r="V161" s="8">
        <v>44.303</v>
      </c>
      <c r="Y161" s="8">
        <v>24.0</v>
      </c>
      <c r="Z161" s="8">
        <v>654776.0</v>
      </c>
      <c r="AA161" s="8">
        <v>62.549</v>
      </c>
      <c r="AB161" s="8">
        <v>688.534</v>
      </c>
      <c r="AC161" s="8">
        <v>59.02</v>
      </c>
    </row>
    <row r="162">
      <c r="D162" s="8">
        <v>48.0</v>
      </c>
      <c r="E162" s="8">
        <v>467236.0</v>
      </c>
      <c r="F162" s="8">
        <v>44.21</v>
      </c>
      <c r="G162" s="8">
        <v>572.232</v>
      </c>
      <c r="H162" s="8">
        <v>70.146</v>
      </c>
      <c r="K162" s="8">
        <v>48.0</v>
      </c>
      <c r="L162" s="8">
        <v>440959.0</v>
      </c>
      <c r="M162" s="8">
        <v>35.784</v>
      </c>
      <c r="N162" s="8">
        <v>465.55</v>
      </c>
      <c r="O162" s="8">
        <v>63.909</v>
      </c>
      <c r="R162" s="8">
        <v>48.0</v>
      </c>
      <c r="S162" s="8">
        <v>427179.0</v>
      </c>
      <c r="T162" s="8">
        <v>40.227</v>
      </c>
      <c r="U162" s="8">
        <v>513.047</v>
      </c>
      <c r="V162" s="8">
        <v>55.86</v>
      </c>
      <c r="Y162" s="8">
        <v>48.0</v>
      </c>
      <c r="Z162" s="8">
        <v>523246.0</v>
      </c>
      <c r="AA162" s="8">
        <v>49.984</v>
      </c>
      <c r="AB162" s="8">
        <v>646.591</v>
      </c>
      <c r="AC162" s="8">
        <v>64.365</v>
      </c>
    </row>
    <row r="163">
      <c r="C163" s="3" t="s">
        <v>142</v>
      </c>
      <c r="D163" s="8">
        <v>0.0</v>
      </c>
      <c r="E163" s="8">
        <v>796687.0</v>
      </c>
      <c r="F163" s="8">
        <v>65.687</v>
      </c>
      <c r="G163" s="8">
        <v>731.788</v>
      </c>
      <c r="H163" s="8">
        <v>50.248</v>
      </c>
      <c r="J163" s="3" t="s">
        <v>142</v>
      </c>
      <c r="K163" s="8">
        <v>0.0</v>
      </c>
      <c r="L163" s="8">
        <v>807474.0</v>
      </c>
      <c r="M163" s="8">
        <v>67.997</v>
      </c>
      <c r="N163" s="8">
        <v>684.982</v>
      </c>
      <c r="O163" s="8">
        <v>79.096</v>
      </c>
      <c r="Q163" s="3" t="s">
        <v>142</v>
      </c>
      <c r="R163" s="8">
        <v>0.0</v>
      </c>
      <c r="S163" s="8">
        <v>736756.0</v>
      </c>
      <c r="T163" s="8">
        <v>68.859</v>
      </c>
      <c r="U163" s="8">
        <v>622.295</v>
      </c>
      <c r="V163" s="8">
        <v>74.659</v>
      </c>
      <c r="X163" s="3" t="s">
        <v>142</v>
      </c>
      <c r="Y163" s="8">
        <v>0.0</v>
      </c>
      <c r="Z163" s="8">
        <v>892148.0</v>
      </c>
      <c r="AA163" s="8">
        <v>80.931</v>
      </c>
      <c r="AB163" s="8">
        <v>252.799</v>
      </c>
      <c r="AC163" s="8">
        <v>112.015</v>
      </c>
    </row>
    <row r="164">
      <c r="D164" s="8">
        <v>24.0</v>
      </c>
      <c r="E164" s="8">
        <v>604983.0</v>
      </c>
      <c r="F164" s="8">
        <v>49.881</v>
      </c>
      <c r="G164" s="8">
        <v>626.87</v>
      </c>
      <c r="H164" s="8">
        <v>32.641</v>
      </c>
      <c r="K164" s="8">
        <v>24.0</v>
      </c>
      <c r="L164" s="8">
        <v>647051.0</v>
      </c>
      <c r="M164" s="8">
        <v>54.488</v>
      </c>
      <c r="N164" s="8">
        <v>661.696</v>
      </c>
      <c r="O164" s="8">
        <v>66.365</v>
      </c>
      <c r="R164" s="8">
        <v>24.0</v>
      </c>
      <c r="S164" s="8">
        <v>513615.0</v>
      </c>
      <c r="T164" s="8">
        <v>48.004</v>
      </c>
      <c r="U164" s="8">
        <v>583.302</v>
      </c>
      <c r="V164" s="8">
        <v>41.466</v>
      </c>
      <c r="Y164" s="8">
        <v>24.0</v>
      </c>
      <c r="Z164" s="8">
        <v>751116.0</v>
      </c>
      <c r="AA164" s="8">
        <v>68.137</v>
      </c>
      <c r="AB164" s="8">
        <v>831.949</v>
      </c>
      <c r="AC164" s="8">
        <v>116.108</v>
      </c>
    </row>
    <row r="165">
      <c r="D165" s="8">
        <v>48.0</v>
      </c>
      <c r="E165" s="8">
        <v>459878.0</v>
      </c>
      <c r="F165" s="8">
        <v>37.917</v>
      </c>
      <c r="G165" s="8">
        <v>511.283</v>
      </c>
      <c r="H165" s="8">
        <v>45.867</v>
      </c>
      <c r="K165" s="8">
        <v>48.0</v>
      </c>
      <c r="L165" s="8">
        <v>517098.0</v>
      </c>
      <c r="M165" s="8">
        <v>43.545</v>
      </c>
      <c r="N165" s="8">
        <v>573.701</v>
      </c>
      <c r="O165" s="8">
        <v>49.671</v>
      </c>
      <c r="R165" s="8">
        <v>48.0</v>
      </c>
      <c r="S165" s="8">
        <v>331188.0</v>
      </c>
      <c r="T165" s="8">
        <v>30.954</v>
      </c>
      <c r="U165" s="8">
        <v>405.125</v>
      </c>
      <c r="V165" s="8">
        <v>62.737</v>
      </c>
      <c r="Y165" s="8">
        <v>48.0</v>
      </c>
      <c r="Z165" s="8">
        <v>567573.0</v>
      </c>
      <c r="AA165" s="8">
        <v>51.487</v>
      </c>
      <c r="AB165" s="8">
        <v>638.84</v>
      </c>
      <c r="AC165" s="8">
        <v>65.639</v>
      </c>
    </row>
    <row r="166">
      <c r="C166" s="3" t="s">
        <v>143</v>
      </c>
      <c r="D166" s="8">
        <v>0.0</v>
      </c>
      <c r="E166" s="8">
        <v>694143.0</v>
      </c>
      <c r="F166" s="8">
        <v>69.159</v>
      </c>
      <c r="G166" s="8">
        <v>667.947</v>
      </c>
      <c r="H166" s="8">
        <v>34.752</v>
      </c>
      <c r="J166" s="3" t="s">
        <v>143</v>
      </c>
      <c r="K166" s="8">
        <v>0.0</v>
      </c>
      <c r="L166" s="8">
        <v>738166.0</v>
      </c>
      <c r="M166" s="8">
        <v>67.866</v>
      </c>
      <c r="N166" s="8">
        <v>594.918</v>
      </c>
      <c r="O166" s="8">
        <v>61.79</v>
      </c>
      <c r="Q166" s="3" t="s">
        <v>143</v>
      </c>
      <c r="R166" s="8">
        <v>0.0</v>
      </c>
      <c r="S166" s="8">
        <v>728490.0</v>
      </c>
      <c r="T166" s="8">
        <v>67.573</v>
      </c>
      <c r="U166" s="8">
        <v>703.893</v>
      </c>
      <c r="V166" s="8">
        <v>44.802</v>
      </c>
      <c r="X166" s="3" t="s">
        <v>143</v>
      </c>
      <c r="Y166" s="8">
        <v>0.0</v>
      </c>
      <c r="Z166" s="8">
        <v>653566.0</v>
      </c>
      <c r="AA166" s="8">
        <v>68.585</v>
      </c>
      <c r="AB166" s="8">
        <v>494.37</v>
      </c>
      <c r="AC166" s="8">
        <v>51.106</v>
      </c>
    </row>
    <row r="167">
      <c r="D167" s="8">
        <v>24.0</v>
      </c>
      <c r="E167" s="8">
        <v>477363.0</v>
      </c>
      <c r="F167" s="8">
        <v>47.561</v>
      </c>
      <c r="G167" s="8">
        <v>554.322</v>
      </c>
      <c r="H167" s="8">
        <v>41.944</v>
      </c>
      <c r="K167" s="8">
        <v>24.0</v>
      </c>
      <c r="L167" s="8">
        <v>495356.0</v>
      </c>
      <c r="M167" s="8">
        <v>45.542</v>
      </c>
      <c r="N167" s="8">
        <v>554.558</v>
      </c>
      <c r="O167" s="8">
        <v>56.632</v>
      </c>
      <c r="R167" s="8">
        <v>24.0</v>
      </c>
      <c r="S167" s="8">
        <v>507476.0</v>
      </c>
      <c r="T167" s="8">
        <v>47.072</v>
      </c>
      <c r="U167" s="8">
        <v>558.804</v>
      </c>
      <c r="V167" s="8">
        <v>40.492</v>
      </c>
      <c r="Y167" s="8">
        <v>24.0</v>
      </c>
      <c r="Z167" s="8">
        <v>472903.0</v>
      </c>
      <c r="AA167" s="8">
        <v>49.626</v>
      </c>
      <c r="AB167" s="8">
        <v>567.669</v>
      </c>
      <c r="AC167" s="8">
        <v>52.716</v>
      </c>
    </row>
    <row r="168">
      <c r="D168" s="8">
        <v>48.0</v>
      </c>
      <c r="E168" s="8">
        <v>368912.0</v>
      </c>
      <c r="F168" s="8">
        <v>36.755</v>
      </c>
      <c r="G168" s="8">
        <v>443.697</v>
      </c>
      <c r="H168" s="8">
        <v>47.642</v>
      </c>
      <c r="K168" s="8">
        <v>48.0</v>
      </c>
      <c r="L168" s="8">
        <v>329454.0</v>
      </c>
      <c r="M168" s="8">
        <v>30.29</v>
      </c>
      <c r="N168" s="8">
        <v>399.288</v>
      </c>
      <c r="O168" s="8">
        <v>41.898</v>
      </c>
      <c r="R168" s="8">
        <v>48.0</v>
      </c>
      <c r="S168" s="8">
        <v>308889.0</v>
      </c>
      <c r="T168" s="8">
        <v>28.652</v>
      </c>
      <c r="U168" s="8">
        <v>375.932</v>
      </c>
      <c r="V168" s="8">
        <v>47.283</v>
      </c>
      <c r="Y168" s="8">
        <v>48.0</v>
      </c>
      <c r="Z168" s="8">
        <v>373403.0</v>
      </c>
      <c r="AA168" s="8">
        <v>39.185</v>
      </c>
      <c r="AB168" s="8">
        <v>485.911</v>
      </c>
      <c r="AC168" s="8">
        <v>47.901</v>
      </c>
    </row>
  </sheetData>
  <mergeCells count="246">
    <mergeCell ref="J117:J119"/>
    <mergeCell ref="J120:J122"/>
    <mergeCell ref="J95:J97"/>
    <mergeCell ref="J98:J100"/>
    <mergeCell ref="J101:J103"/>
    <mergeCell ref="J104:J106"/>
    <mergeCell ref="J107:J109"/>
    <mergeCell ref="J110:J112"/>
    <mergeCell ref="J114:J116"/>
    <mergeCell ref="J42:J44"/>
    <mergeCell ref="J45:J47"/>
    <mergeCell ref="I30:I56"/>
    <mergeCell ref="I58:I84"/>
    <mergeCell ref="I86:I112"/>
    <mergeCell ref="I114:I140"/>
    <mergeCell ref="J20:J22"/>
    <mergeCell ref="J23:J25"/>
    <mergeCell ref="J30:J32"/>
    <mergeCell ref="J33:J35"/>
    <mergeCell ref="J36:J38"/>
    <mergeCell ref="J39:J41"/>
    <mergeCell ref="J54:J56"/>
    <mergeCell ref="J58:J60"/>
    <mergeCell ref="J64:J66"/>
    <mergeCell ref="J67:J69"/>
    <mergeCell ref="J61:J63"/>
    <mergeCell ref="J70:J72"/>
    <mergeCell ref="J51:J53"/>
    <mergeCell ref="J73:J75"/>
    <mergeCell ref="J123:J125"/>
    <mergeCell ref="J126:J128"/>
    <mergeCell ref="J129:J131"/>
    <mergeCell ref="J132:J134"/>
    <mergeCell ref="J135:J137"/>
    <mergeCell ref="J138:J140"/>
    <mergeCell ref="J48:J50"/>
    <mergeCell ref="J76:J78"/>
    <mergeCell ref="J79:J81"/>
    <mergeCell ref="J82:J84"/>
    <mergeCell ref="J86:J88"/>
    <mergeCell ref="J89:J91"/>
    <mergeCell ref="J92:J94"/>
    <mergeCell ref="X36:X38"/>
    <mergeCell ref="X58:X60"/>
    <mergeCell ref="X20:X22"/>
    <mergeCell ref="X23:X25"/>
    <mergeCell ref="X26:X28"/>
    <mergeCell ref="W30:W56"/>
    <mergeCell ref="X30:X32"/>
    <mergeCell ref="X33:X35"/>
    <mergeCell ref="W58:W84"/>
    <mergeCell ref="X45:X47"/>
    <mergeCell ref="X48:X50"/>
    <mergeCell ref="X51:X53"/>
    <mergeCell ref="X54:X56"/>
    <mergeCell ref="X61:X63"/>
    <mergeCell ref="X64:X66"/>
    <mergeCell ref="X67:X69"/>
    <mergeCell ref="X70:X72"/>
    <mergeCell ref="X73:X75"/>
    <mergeCell ref="X76:X78"/>
    <mergeCell ref="W86:W112"/>
    <mergeCell ref="W114:W140"/>
    <mergeCell ref="W142:W168"/>
    <mergeCell ref="X157:X159"/>
    <mergeCell ref="X160:X162"/>
    <mergeCell ref="X163:X165"/>
    <mergeCell ref="X166:X168"/>
    <mergeCell ref="X79:X81"/>
    <mergeCell ref="X82:X84"/>
    <mergeCell ref="X114:X116"/>
    <mergeCell ref="X117:X119"/>
    <mergeCell ref="X120:X122"/>
    <mergeCell ref="X123:X125"/>
    <mergeCell ref="X126:X128"/>
    <mergeCell ref="J2:J4"/>
    <mergeCell ref="J5:J7"/>
    <mergeCell ref="C5:C7"/>
    <mergeCell ref="C8:C10"/>
    <mergeCell ref="Q5:Q7"/>
    <mergeCell ref="Q8:Q10"/>
    <mergeCell ref="J8:J10"/>
    <mergeCell ref="J11:J13"/>
    <mergeCell ref="C11:C13"/>
    <mergeCell ref="C14:C16"/>
    <mergeCell ref="Q11:Q13"/>
    <mergeCell ref="Q14:Q16"/>
    <mergeCell ref="J14:J16"/>
    <mergeCell ref="J17:J19"/>
    <mergeCell ref="C17:C19"/>
    <mergeCell ref="C20:C22"/>
    <mergeCell ref="Q17:Q19"/>
    <mergeCell ref="Q20:Q22"/>
    <mergeCell ref="Q2:Q4"/>
    <mergeCell ref="X2:X4"/>
    <mergeCell ref="X5:X7"/>
    <mergeCell ref="X8:X10"/>
    <mergeCell ref="X11:X13"/>
    <mergeCell ref="X14:X16"/>
    <mergeCell ref="X17:X19"/>
    <mergeCell ref="A2:A28"/>
    <mergeCell ref="B2:B28"/>
    <mergeCell ref="C2:C4"/>
    <mergeCell ref="I2:I28"/>
    <mergeCell ref="P2:P28"/>
    <mergeCell ref="W2:W28"/>
    <mergeCell ref="J26:J28"/>
    <mergeCell ref="X39:X41"/>
    <mergeCell ref="X42:X44"/>
    <mergeCell ref="Q42:Q44"/>
    <mergeCell ref="Q45:Q47"/>
    <mergeCell ref="Q48:Q50"/>
    <mergeCell ref="Q51:Q53"/>
    <mergeCell ref="Q23:Q25"/>
    <mergeCell ref="Q26:Q28"/>
    <mergeCell ref="P30:P56"/>
    <mergeCell ref="Q30:Q32"/>
    <mergeCell ref="Q33:Q35"/>
    <mergeCell ref="Q36:Q38"/>
    <mergeCell ref="Q39:Q41"/>
    <mergeCell ref="Q54:Q56"/>
    <mergeCell ref="Q76:Q78"/>
    <mergeCell ref="Q79:Q81"/>
    <mergeCell ref="P58:P84"/>
    <mergeCell ref="P86:P112"/>
    <mergeCell ref="P114:P140"/>
    <mergeCell ref="P142:P168"/>
    <mergeCell ref="Q58:Q60"/>
    <mergeCell ref="Q61:Q63"/>
    <mergeCell ref="Q64:Q66"/>
    <mergeCell ref="Q67:Q69"/>
    <mergeCell ref="Q70:Q72"/>
    <mergeCell ref="Q73:Q75"/>
    <mergeCell ref="Q82:Q84"/>
    <mergeCell ref="Q86:Q88"/>
    <mergeCell ref="Q89:Q91"/>
    <mergeCell ref="Q92:Q94"/>
    <mergeCell ref="Q95:Q97"/>
    <mergeCell ref="Q98:Q100"/>
    <mergeCell ref="Q101:Q103"/>
    <mergeCell ref="Q104:Q106"/>
    <mergeCell ref="Q107:Q109"/>
    <mergeCell ref="Q110:Q112"/>
    <mergeCell ref="Q114:Q116"/>
    <mergeCell ref="Q117:Q119"/>
    <mergeCell ref="Q120:Q122"/>
    <mergeCell ref="Q123:Q125"/>
    <mergeCell ref="Q126:Q128"/>
    <mergeCell ref="Q151:Q153"/>
    <mergeCell ref="Q154:Q156"/>
    <mergeCell ref="Q157:Q159"/>
    <mergeCell ref="Q160:Q162"/>
    <mergeCell ref="Q163:Q165"/>
    <mergeCell ref="Q166:Q168"/>
    <mergeCell ref="Q129:Q131"/>
    <mergeCell ref="Q132:Q134"/>
    <mergeCell ref="Q135:Q137"/>
    <mergeCell ref="Q138:Q140"/>
    <mergeCell ref="Q142:Q144"/>
    <mergeCell ref="Q145:Q147"/>
    <mergeCell ref="Q148:Q150"/>
    <mergeCell ref="X104:X106"/>
    <mergeCell ref="X107:X109"/>
    <mergeCell ref="X86:X88"/>
    <mergeCell ref="X89:X91"/>
    <mergeCell ref="X92:X94"/>
    <mergeCell ref="X95:X97"/>
    <mergeCell ref="X98:X100"/>
    <mergeCell ref="X101:X103"/>
    <mergeCell ref="X110:X112"/>
    <mergeCell ref="C117:C119"/>
    <mergeCell ref="C120:C122"/>
    <mergeCell ref="C123:C125"/>
    <mergeCell ref="C126:C128"/>
    <mergeCell ref="C129:C131"/>
    <mergeCell ref="C132:C134"/>
    <mergeCell ref="C135:C137"/>
    <mergeCell ref="C148:C150"/>
    <mergeCell ref="C151:C153"/>
    <mergeCell ref="C145:C147"/>
    <mergeCell ref="C154:C156"/>
    <mergeCell ref="C142:C144"/>
    <mergeCell ref="C157:C159"/>
    <mergeCell ref="C138:C140"/>
    <mergeCell ref="C160:C162"/>
    <mergeCell ref="C163:C165"/>
    <mergeCell ref="C166:C168"/>
    <mergeCell ref="J160:J162"/>
    <mergeCell ref="J163:J165"/>
    <mergeCell ref="I142:I168"/>
    <mergeCell ref="J142:J144"/>
    <mergeCell ref="J145:J147"/>
    <mergeCell ref="J148:J150"/>
    <mergeCell ref="J151:J153"/>
    <mergeCell ref="J154:J156"/>
    <mergeCell ref="J157:J159"/>
    <mergeCell ref="J166:J168"/>
    <mergeCell ref="C39:C41"/>
    <mergeCell ref="C42:C44"/>
    <mergeCell ref="C45:C47"/>
    <mergeCell ref="C48:C50"/>
    <mergeCell ref="A58:A84"/>
    <mergeCell ref="B58:B84"/>
    <mergeCell ref="A86:A112"/>
    <mergeCell ref="B86:B112"/>
    <mergeCell ref="A114:A140"/>
    <mergeCell ref="B114:B140"/>
    <mergeCell ref="A142:A168"/>
    <mergeCell ref="B142:B168"/>
    <mergeCell ref="C23:C25"/>
    <mergeCell ref="C26:C28"/>
    <mergeCell ref="A30:A56"/>
    <mergeCell ref="B30:B56"/>
    <mergeCell ref="C30:C32"/>
    <mergeCell ref="C33:C35"/>
    <mergeCell ref="C36:C38"/>
    <mergeCell ref="C51:C53"/>
    <mergeCell ref="C54:C56"/>
    <mergeCell ref="C58:C60"/>
    <mergeCell ref="C61:C63"/>
    <mergeCell ref="C64:C66"/>
    <mergeCell ref="C67:C69"/>
    <mergeCell ref="C70:C72"/>
    <mergeCell ref="C73:C75"/>
    <mergeCell ref="C76:C78"/>
    <mergeCell ref="C79:C81"/>
    <mergeCell ref="C82:C84"/>
    <mergeCell ref="C86:C88"/>
    <mergeCell ref="C89:C91"/>
    <mergeCell ref="C92:C94"/>
    <mergeCell ref="C95:C97"/>
    <mergeCell ref="C98:C100"/>
    <mergeCell ref="C101:C103"/>
    <mergeCell ref="C104:C106"/>
    <mergeCell ref="C107:C109"/>
    <mergeCell ref="C110:C112"/>
    <mergeCell ref="C114:C116"/>
    <mergeCell ref="X151:X153"/>
    <mergeCell ref="X154:X156"/>
    <mergeCell ref="X129:X131"/>
    <mergeCell ref="X132:X134"/>
    <mergeCell ref="X135:X137"/>
    <mergeCell ref="X138:X140"/>
    <mergeCell ref="X142:X144"/>
    <mergeCell ref="X145:X147"/>
    <mergeCell ref="X148:X150"/>
  </mergeCells>
  <drawing r:id="rId1"/>
</worksheet>
</file>